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tabRatio="756" activeTab="1"/>
  </bookViews>
  <sheets>
    <sheet name="Examination" sheetId="1" r:id="rId1"/>
    <sheet name="Attendance (2)" sheetId="2" r:id="rId2"/>
  </sheets>
  <definedNames/>
  <calcPr fullCalcOnLoad="1"/>
</workbook>
</file>

<file path=xl/sharedStrings.xml><?xml version="1.0" encoding="utf-8"?>
<sst xmlns="http://schemas.openxmlformats.org/spreadsheetml/2006/main" count="313" uniqueCount="240">
  <si>
    <t>Name</t>
  </si>
  <si>
    <t>Total to Date</t>
  </si>
  <si>
    <t>Presence</t>
  </si>
  <si>
    <t>Absence</t>
  </si>
  <si>
    <t>Percentage</t>
  </si>
  <si>
    <t>A</t>
  </si>
  <si>
    <t>P</t>
  </si>
  <si>
    <t xml:space="preserve">Start Time </t>
  </si>
  <si>
    <t>End Time</t>
  </si>
  <si>
    <t>Legends</t>
  </si>
  <si>
    <t>S. No</t>
  </si>
  <si>
    <t>Reg. No.</t>
  </si>
  <si>
    <t>Extra (Hours)</t>
  </si>
  <si>
    <t>HOURS</t>
  </si>
  <si>
    <t>TIME TABLE</t>
  </si>
  <si>
    <t>BS (SE) , Department of Computer Science</t>
  </si>
  <si>
    <t>Foundation University Rawalpindi Campus</t>
  </si>
  <si>
    <t xml:space="preserve">              Software Requirement Engineering</t>
  </si>
  <si>
    <t>Section: 5B</t>
  </si>
  <si>
    <t>Q-2</t>
  </si>
  <si>
    <t>Q-1</t>
  </si>
  <si>
    <t>MCQ</t>
  </si>
  <si>
    <t>30%</t>
  </si>
  <si>
    <t>3 %</t>
  </si>
  <si>
    <t>Total</t>
  </si>
  <si>
    <t>2 %</t>
  </si>
  <si>
    <t>Total (100%)</t>
  </si>
  <si>
    <t>Mid</t>
  </si>
  <si>
    <t>Final</t>
  </si>
  <si>
    <t>1 %</t>
  </si>
  <si>
    <t>50 %</t>
  </si>
  <si>
    <t>4989/FUI/BCSE-2010</t>
  </si>
  <si>
    <t>Abbas Arshad</t>
  </si>
  <si>
    <t>4991/FUI/BCSE-2010</t>
  </si>
  <si>
    <t>Adeel Aftab</t>
  </si>
  <si>
    <t>4992/FUI/BCSE-2010</t>
  </si>
  <si>
    <t>Adeel Hussain</t>
  </si>
  <si>
    <t>4993/FUI/BCSE-2010</t>
  </si>
  <si>
    <t xml:space="preserve">Adnan Intizar </t>
  </si>
  <si>
    <t>4994/FUI/BCSE-2010</t>
  </si>
  <si>
    <t>Ahmed Ali Shams</t>
  </si>
  <si>
    <t>4995/FUI/BCSE-2010</t>
  </si>
  <si>
    <t>Ahsan Ali Zafar</t>
  </si>
  <si>
    <t>4996/FUI/BCSE-2010</t>
  </si>
  <si>
    <t>Ali Safdar</t>
  </si>
  <si>
    <t>4997/FUI/BCSE-2010</t>
  </si>
  <si>
    <t>Amna Zara</t>
  </si>
  <si>
    <t>4998/FUI/BCSE-2010</t>
  </si>
  <si>
    <t>Shumaila Younas</t>
  </si>
  <si>
    <t>4999/FUI/BCSE-2010</t>
  </si>
  <si>
    <t>Sundas Riaz</t>
  </si>
  <si>
    <t>5001/FUI/BCSE-2010</t>
  </si>
  <si>
    <t>Syed Mahzaib Jawad</t>
  </si>
  <si>
    <t>5003/FUI/BCSE-2010</t>
  </si>
  <si>
    <t>Tehreem Iftikhar</t>
  </si>
  <si>
    <t>5004/FUI/BCSE-2010</t>
  </si>
  <si>
    <t>Umer Farooq Tariq</t>
  </si>
  <si>
    <t>5005/FUI/BCSE-2010</t>
  </si>
  <si>
    <t>Wajeha Batool</t>
  </si>
  <si>
    <t>5006/FUI/BCSE-2010</t>
  </si>
  <si>
    <t>Wilayat Ali Khan</t>
  </si>
  <si>
    <t>5008/FUI/BCSE-2010</t>
  </si>
  <si>
    <t>Yumna Sarosh</t>
  </si>
  <si>
    <t>5010/FUI/BCSE-2010</t>
  </si>
  <si>
    <t>Zeeshan Shah</t>
  </si>
  <si>
    <t>5011/FUI/BCSE-2010</t>
  </si>
  <si>
    <t xml:space="preserve">Zubair Rafiq </t>
  </si>
  <si>
    <t>5012/FUI/BCSE-2010</t>
  </si>
  <si>
    <t>Zunaira Aleem</t>
  </si>
  <si>
    <t>5013/FUI/BCSE-2010</t>
  </si>
  <si>
    <t>Zunaira Sajid</t>
  </si>
  <si>
    <t>5014/FUI/BCSE-2010</t>
  </si>
  <si>
    <t xml:space="preserve">Anum Liaqat </t>
  </si>
  <si>
    <t>5015/FUI/BCSE-2010</t>
  </si>
  <si>
    <t>Anus Ahmad</t>
  </si>
  <si>
    <t>5016/FUI/BCSE-2010</t>
  </si>
  <si>
    <t>Atta Ur Rehman</t>
  </si>
  <si>
    <t>5019/FUI/BCSE-2010</t>
  </si>
  <si>
    <t xml:space="preserve">Ayaz Jahangir </t>
  </si>
  <si>
    <t>5023/FUI/BCSE-2010</t>
  </si>
  <si>
    <t>Emad Mukhtar</t>
  </si>
  <si>
    <t>5024/FUI/BCSE-2010</t>
  </si>
  <si>
    <t>Farhan Rasheed</t>
  </si>
  <si>
    <t>5025/FUI/BCSE-2010</t>
  </si>
  <si>
    <t>Farrukh Saeed</t>
  </si>
  <si>
    <t>5026/FUI/BCSE-2010</t>
  </si>
  <si>
    <t>Hafsa Sadaf</t>
  </si>
  <si>
    <t>5027/FUI/BCSE-2010</t>
  </si>
  <si>
    <t xml:space="preserve">Hamais Tanveer </t>
  </si>
  <si>
    <t>5028/FUI/BCSE-2010</t>
  </si>
  <si>
    <t>Hiba Maqsood</t>
  </si>
  <si>
    <t>5030/FUI/BCSE-2010</t>
  </si>
  <si>
    <t>Irfan Aziz Khan Niazi</t>
  </si>
  <si>
    <t>5031/FUI/BCSE-2010</t>
  </si>
  <si>
    <t>Ishrat Batool</t>
  </si>
  <si>
    <t>5032/FUI/BCSE-2010</t>
  </si>
  <si>
    <t>Jamal Ahmad</t>
  </si>
  <si>
    <t>5035/FUI/BCSE-2010</t>
  </si>
  <si>
    <t xml:space="preserve">Madiha Nasrullah </t>
  </si>
  <si>
    <t>5036/FUI/BCSE-2010</t>
  </si>
  <si>
    <t>Malik Aswad</t>
  </si>
  <si>
    <t>5038/FUI/BCSE-2010</t>
  </si>
  <si>
    <t>Malik Uzair Ahmed</t>
  </si>
  <si>
    <t>5039/FUI/BCSE-2010</t>
  </si>
  <si>
    <t>Malik Zia</t>
  </si>
  <si>
    <t>5040/FUI/BCSE-2010</t>
  </si>
  <si>
    <t>Muhammad Aamir javid</t>
  </si>
  <si>
    <t>5041/FUI/BCSE-2010</t>
  </si>
  <si>
    <t>Muhammad Ahsan Ali</t>
  </si>
  <si>
    <t>5042/FUI/BCSE-2010</t>
  </si>
  <si>
    <t>Muhammad Ali Qazi</t>
  </si>
  <si>
    <t>5045/FUI/BCSE-2010</t>
  </si>
  <si>
    <t>Muhammad Hassan</t>
  </si>
  <si>
    <t>5046/FUI/BCSE-2010</t>
  </si>
  <si>
    <t>Muhammad Hayat Karam</t>
  </si>
  <si>
    <t>5048/FUI/BCSE-2010</t>
  </si>
  <si>
    <t>Muhammad Saad Ismail</t>
  </si>
  <si>
    <t>5049/FUI/BCSE-2010</t>
  </si>
  <si>
    <t>Muhammad Salman Hafeez</t>
  </si>
  <si>
    <t>5051/FUI/BCSE-2010</t>
  </si>
  <si>
    <t>Mujtaba Tariq</t>
  </si>
  <si>
    <t>5053/FUI/BCSE-2010</t>
  </si>
  <si>
    <t>Nahida</t>
  </si>
  <si>
    <t>5054/FUI/BCSE-2010</t>
  </si>
  <si>
    <t>Nafees Mushtaq</t>
  </si>
  <si>
    <t>5055/FUI/BCSE-2010</t>
  </si>
  <si>
    <t>Noor E Saba</t>
  </si>
  <si>
    <t>5056/FUI/BCSE-2010</t>
  </si>
  <si>
    <t>Rabia Khalil</t>
  </si>
  <si>
    <t>5059/FUI/BCSE-2010</t>
  </si>
  <si>
    <t>Rooh Ullah</t>
  </si>
  <si>
    <t>5061/FUI/BCSE-2010</t>
  </si>
  <si>
    <t>Sajeel Anwar</t>
  </si>
  <si>
    <t>5064/FUI/BCSE-2010</t>
  </si>
  <si>
    <t>Shahrukh Naseem</t>
  </si>
  <si>
    <t>5065/FUI/BCSE-2010</t>
  </si>
  <si>
    <t>Sheraz Nazir Tarar</t>
  </si>
  <si>
    <t>5066/FUI/BCSE-2010</t>
  </si>
  <si>
    <t>5068/FUI/BCSE-2010</t>
  </si>
  <si>
    <t>Muhammad Ali</t>
  </si>
  <si>
    <t>5070/FUI/BCSE-2010</t>
  </si>
  <si>
    <t>Saad Bin Shahid</t>
  </si>
  <si>
    <t>5959/FUI/BCSE-2010</t>
  </si>
  <si>
    <t>Maryam Khalil</t>
  </si>
  <si>
    <t>5971/FUI/BCSE-2010</t>
  </si>
  <si>
    <t>Seher Razzaq</t>
  </si>
  <si>
    <t>4000/FUI/BCSE-2009</t>
  </si>
  <si>
    <t>Attique Satti</t>
  </si>
  <si>
    <t>Section: BCSE-8</t>
  </si>
  <si>
    <t>4 %</t>
  </si>
  <si>
    <t>BC (SE) , Department of Software Engineering</t>
  </si>
  <si>
    <t>S.No.</t>
  </si>
  <si>
    <t>Registration No.</t>
  </si>
  <si>
    <t>Students Name</t>
  </si>
  <si>
    <t>ABBAS ARSHAD</t>
  </si>
  <si>
    <t>ADEEL AFTAB</t>
  </si>
  <si>
    <t>ADEEL HUSSAIN</t>
  </si>
  <si>
    <t>ADNAN INTIZAR</t>
  </si>
  <si>
    <t>AHMED ALI SHAMS</t>
  </si>
  <si>
    <t>AHSAN ALI ZAFAR</t>
  </si>
  <si>
    <t>ALI SAFDAR</t>
  </si>
  <si>
    <t>AMNA ZARA</t>
  </si>
  <si>
    <t>SHUMAILA YOUNAS</t>
  </si>
  <si>
    <t>SUNDAS RIAZ</t>
  </si>
  <si>
    <t>SYED MAHZAIB JAWAD</t>
  </si>
  <si>
    <t>TEHREEM IFTIKHAR</t>
  </si>
  <si>
    <t>UMER FAROOQ TARIQ</t>
  </si>
  <si>
    <t>WAJEHA BATOOL</t>
  </si>
  <si>
    <t>WILAYAT ALI KHAN</t>
  </si>
  <si>
    <t>YUMNA SAROSH</t>
  </si>
  <si>
    <t>ZEESHAN SHAH</t>
  </si>
  <si>
    <t>ZUBAIR RAFIQ</t>
  </si>
  <si>
    <t>ZUNAIRA ALEEM</t>
  </si>
  <si>
    <t>ZUNAIRA SAJID</t>
  </si>
  <si>
    <t>ANUM LIAQAT</t>
  </si>
  <si>
    <t>ANUS AHMAD</t>
  </si>
  <si>
    <t>ATTA UR REHMAN</t>
  </si>
  <si>
    <t>AYEAZ JAHANGIR</t>
  </si>
  <si>
    <t>EMAD MUKHTAR</t>
  </si>
  <si>
    <t>FARHAN RASHEED</t>
  </si>
  <si>
    <t>FARRUKH SAEED</t>
  </si>
  <si>
    <t>HAFSA SADAF</t>
  </si>
  <si>
    <t>HAMAIS TANVEER</t>
  </si>
  <si>
    <t>HIBA MAQSOOD</t>
  </si>
  <si>
    <t>5029/FUI/BCSE-2010</t>
  </si>
  <si>
    <t>IBTISAM SHAHID</t>
  </si>
  <si>
    <t>IRFAN AZIZ KHAN NIAZI</t>
  </si>
  <si>
    <t>ISHRAT BATOOL</t>
  </si>
  <si>
    <t>JAMAL AHMAD</t>
  </si>
  <si>
    <t>MADIHA NASRULLAH</t>
  </si>
  <si>
    <t>MALIK ASWAD</t>
  </si>
  <si>
    <t>MALIK UZAIR AHMED</t>
  </si>
  <si>
    <t>MALIK ZIA</t>
  </si>
  <si>
    <t>MUHAMMAD AAMIR JAVAID</t>
  </si>
  <si>
    <t>MUHAMMAD AHSAN ALI</t>
  </si>
  <si>
    <t>MUHAMMAD ALI QAZI</t>
  </si>
  <si>
    <t>MUHAMMAD HASSAN</t>
  </si>
  <si>
    <t>MUHAMMAD HAYAT KARAM</t>
  </si>
  <si>
    <t>MUHAMMAD SAAD ISMAIL</t>
  </si>
  <si>
    <t>MUHAMMAD SALMAN HAFEEZ</t>
  </si>
  <si>
    <t>MUJTABA TARIQ</t>
  </si>
  <si>
    <t>NAHIDA</t>
  </si>
  <si>
    <t>NAFEES MUSHTAQ</t>
  </si>
  <si>
    <t>NOOR-E-SABA</t>
  </si>
  <si>
    <t>RABIA KHALIL</t>
  </si>
  <si>
    <t>ROOH ULLAH</t>
  </si>
  <si>
    <t>SAJEEL ANWAR</t>
  </si>
  <si>
    <t>SHAHRUKH NASEEM</t>
  </si>
  <si>
    <t>SHERAZ NAZIR TARAR</t>
  </si>
  <si>
    <t>ZOHAIB AHMED ALI</t>
  </si>
  <si>
    <t>MUHAMMAD ALI</t>
  </si>
  <si>
    <t>SAAD BIN SHAHID</t>
  </si>
  <si>
    <t>MARYAM KHALIL</t>
  </si>
  <si>
    <t>SEHER RAZZAQ</t>
  </si>
  <si>
    <t xml:space="preserve">              Software Testing Lab</t>
  </si>
  <si>
    <t xml:space="preserve"> Ex. 1</t>
  </si>
  <si>
    <t xml:space="preserve"> Ex. 2</t>
  </si>
  <si>
    <t xml:space="preserve"> Ex. 3</t>
  </si>
  <si>
    <t xml:space="preserve"> Ex. 4</t>
  </si>
  <si>
    <t xml:space="preserve"> Ex. 5.a.</t>
  </si>
  <si>
    <t xml:space="preserve"> Ex. 5.b.</t>
  </si>
  <si>
    <t xml:space="preserve"> Ex. 5.c.</t>
  </si>
  <si>
    <t xml:space="preserve"> Ex. 5.a.b.c Test Report in Excel.</t>
  </si>
  <si>
    <t>Ex. 8</t>
  </si>
  <si>
    <t>Tool Learning</t>
  </si>
  <si>
    <t>Excel For Bug Tracking &amp; Analysis, Followup</t>
  </si>
  <si>
    <t>Mantis</t>
  </si>
  <si>
    <t>Jtrac</t>
  </si>
  <si>
    <t>Sillinium</t>
  </si>
  <si>
    <t>Jira (Bonus)</t>
  </si>
  <si>
    <t xml:space="preserve">1 % </t>
  </si>
  <si>
    <t xml:space="preserve">0.5 % </t>
  </si>
  <si>
    <t>1</t>
  </si>
  <si>
    <t>Attendance                   0-1 Absent=4       2-3 Absents=3                4-5 Absents =2 Behviour = 1</t>
  </si>
  <si>
    <t>2.5 %</t>
  </si>
  <si>
    <t>2</t>
  </si>
  <si>
    <t>Any Code Static Analysis Tool (Bonus) or Any Other Tool</t>
  </si>
  <si>
    <t>Demostration of Lab Excersies</t>
  </si>
  <si>
    <t>Ex. 6 &amp; 7</t>
  </si>
  <si>
    <t>Ex. 9 Test Report in Manits (Bug Tracking Tool)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</si>
</sst>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h:mm;@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\,\ yyyy"/>
    <numFmt numFmtId="174" formatCode="[$-409]d\-mmm\-yy;@"/>
    <numFmt numFmtId="175" formatCode="00000"/>
    <numFmt numFmtId="176" formatCode="&quot;$&quot;#,##0"/>
    <numFmt numFmtId="177" formatCode="[$-409]dddd\,\ mmmm\ dd\,\ yyyy"/>
  </numFmts>
  <fonts count="7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2"/>
      <color indexed="40"/>
      <name val="Times New Roman"/>
      <family val="1"/>
    </font>
    <font>
      <b/>
      <sz val="10"/>
      <color indexed="10"/>
      <name val="Arial"/>
      <family val="2"/>
    </font>
    <font>
      <b/>
      <sz val="9"/>
      <color indexed="17"/>
      <name val="Times New Roman"/>
      <family val="1"/>
    </font>
    <font>
      <b/>
      <sz val="8"/>
      <color indexed="17"/>
      <name val="Times New Roman"/>
      <family val="1"/>
    </font>
    <font>
      <sz val="10"/>
      <name val="Book Antiqua"/>
      <family val="1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Times New Roman"/>
      <family val="1"/>
    </font>
    <font>
      <sz val="10"/>
      <color rgb="FF006600"/>
      <name val="Times New Roman"/>
      <family val="1"/>
    </font>
    <font>
      <b/>
      <sz val="12"/>
      <color rgb="FF0066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2"/>
      <color rgb="FF00B0F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6600"/>
      <name val="Times New Roman"/>
      <family val="1"/>
    </font>
    <font>
      <b/>
      <sz val="8"/>
      <color rgb="FF0066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58" applyFont="1" applyAlignment="1">
      <alignment horizontal="center" wrapText="1"/>
      <protection/>
    </xf>
    <xf numFmtId="0" fontId="6" fillId="0" borderId="0" xfId="58" applyFont="1" applyBorder="1" applyAlignment="1">
      <alignment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0" xfId="58" applyFont="1" applyAlignment="1">
      <alignment wrapText="1"/>
      <protection/>
    </xf>
    <xf numFmtId="0" fontId="6" fillId="33" borderId="10" xfId="58" applyFont="1" applyFill="1" applyBorder="1" applyAlignment="1">
      <alignment horizontal="center" wrapText="1"/>
      <protection/>
    </xf>
    <xf numFmtId="0" fontId="6" fillId="34" borderId="10" xfId="58" applyFont="1" applyFill="1" applyBorder="1" applyAlignment="1">
      <alignment horizontal="center" wrapText="1"/>
      <protection/>
    </xf>
    <xf numFmtId="0" fontId="6" fillId="35" borderId="10" xfId="58" applyFont="1" applyFill="1" applyBorder="1" applyAlignment="1">
      <alignment horizontal="center" wrapText="1"/>
      <protection/>
    </xf>
    <xf numFmtId="0" fontId="6" fillId="36" borderId="10" xfId="58" applyFont="1" applyFill="1" applyBorder="1" applyAlignment="1">
      <alignment horizontal="center" wrapText="1"/>
      <protection/>
    </xf>
    <xf numFmtId="0" fontId="8" fillId="36" borderId="10" xfId="58" applyFont="1" applyFill="1" applyBorder="1" applyAlignment="1">
      <alignment horizont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3" fillId="0" borderId="0" xfId="58" applyFont="1" applyAlignment="1">
      <alignment horizontal="center" wrapText="1"/>
      <protection/>
    </xf>
    <xf numFmtId="166" fontId="63" fillId="0" borderId="11" xfId="58" applyNumberFormat="1" applyFont="1" applyBorder="1" applyAlignment="1">
      <alignment horizontal="center" wrapText="1"/>
      <protection/>
    </xf>
    <xf numFmtId="166" fontId="63" fillId="0" borderId="10" xfId="58" applyNumberFormat="1" applyFont="1" applyBorder="1" applyAlignment="1">
      <alignment horizontal="center" wrapText="1"/>
      <protection/>
    </xf>
    <xf numFmtId="0" fontId="63" fillId="0" borderId="11" xfId="58" applyFont="1" applyBorder="1" applyAlignment="1">
      <alignment horizontal="center" wrapText="1"/>
      <protection/>
    </xf>
    <xf numFmtId="0" fontId="63" fillId="0" borderId="12" xfId="58" applyFont="1" applyBorder="1" applyAlignment="1">
      <alignment horizontal="center" wrapText="1"/>
      <protection/>
    </xf>
    <xf numFmtId="0" fontId="63" fillId="0" borderId="13" xfId="58" applyFont="1" applyBorder="1" applyAlignment="1">
      <alignment horizontal="center" wrapText="1"/>
      <protection/>
    </xf>
    <xf numFmtId="0" fontId="63" fillId="37" borderId="14" xfId="58" applyFont="1" applyFill="1" applyBorder="1" applyAlignment="1">
      <alignment horizontal="center" wrapText="1"/>
      <protection/>
    </xf>
    <xf numFmtId="0" fontId="63" fillId="0" borderId="10" xfId="0" applyFont="1" applyFill="1" applyBorder="1" applyAlignment="1">
      <alignment vertical="top" wrapText="1"/>
    </xf>
    <xf numFmtId="0" fontId="63" fillId="0" borderId="10" xfId="0" applyFont="1" applyBorder="1" applyAlignment="1">
      <alignment horizontal="center" wrapText="1"/>
    </xf>
    <xf numFmtId="0" fontId="63" fillId="0" borderId="10" xfId="58" applyFont="1" applyFill="1" applyBorder="1" applyAlignment="1">
      <alignment horizontal="center" wrapText="1"/>
      <protection/>
    </xf>
    <xf numFmtId="0" fontId="63" fillId="0" borderId="15" xfId="58" applyFont="1" applyBorder="1" applyAlignment="1">
      <alignment horizontal="center" wrapText="1"/>
      <protection/>
    </xf>
    <xf numFmtId="165" fontId="63" fillId="0" borderId="13" xfId="58" applyNumberFormat="1" applyFont="1" applyBorder="1" applyAlignment="1">
      <alignment horizontal="center" wrapText="1"/>
      <protection/>
    </xf>
    <xf numFmtId="0" fontId="63" fillId="0" borderId="10" xfId="0" applyFont="1" applyBorder="1" applyAlignment="1">
      <alignment vertical="top" wrapText="1"/>
    </xf>
    <xf numFmtId="0" fontId="63" fillId="0" borderId="16" xfId="0" applyFont="1" applyFill="1" applyBorder="1" applyAlignment="1">
      <alignment vertical="top" wrapText="1"/>
    </xf>
    <xf numFmtId="0" fontId="63" fillId="0" borderId="16" xfId="0" applyFont="1" applyBorder="1" applyAlignment="1">
      <alignment horizontal="center" wrapText="1"/>
    </xf>
    <xf numFmtId="0" fontId="63" fillId="0" borderId="16" xfId="58" applyFont="1" applyFill="1" applyBorder="1" applyAlignment="1">
      <alignment horizontal="center" wrapText="1"/>
      <protection/>
    </xf>
    <xf numFmtId="0" fontId="63" fillId="0" borderId="17" xfId="58" applyFont="1" applyBorder="1" applyAlignment="1">
      <alignment horizontal="center" wrapText="1"/>
      <protection/>
    </xf>
    <xf numFmtId="0" fontId="63" fillId="0" borderId="16" xfId="58" applyFont="1" applyBorder="1" applyAlignment="1">
      <alignment horizontal="center" wrapText="1"/>
      <protection/>
    </xf>
    <xf numFmtId="165" fontId="63" fillId="0" borderId="18" xfId="58" applyNumberFormat="1" applyFont="1" applyBorder="1" applyAlignment="1">
      <alignment horizontal="center" wrapText="1"/>
      <protection/>
    </xf>
    <xf numFmtId="0" fontId="63" fillId="0" borderId="0" xfId="58" applyFont="1" applyAlignment="1">
      <alignment wrapText="1"/>
      <protection/>
    </xf>
    <xf numFmtId="0" fontId="63" fillId="0" borderId="19" xfId="58" applyFont="1" applyBorder="1" applyAlignment="1">
      <alignment horizontal="center" wrapText="1"/>
      <protection/>
    </xf>
    <xf numFmtId="0" fontId="63" fillId="0" borderId="20" xfId="58" applyFont="1" applyBorder="1" applyAlignment="1">
      <alignment horizontal="center" wrapText="1"/>
      <protection/>
    </xf>
    <xf numFmtId="0" fontId="63" fillId="0" borderId="21" xfId="58" applyFont="1" applyBorder="1" applyAlignment="1">
      <alignment horizontal="center" wrapText="1"/>
      <protection/>
    </xf>
    <xf numFmtId="0" fontId="63" fillId="0" borderId="18" xfId="58" applyFont="1" applyBorder="1" applyAlignment="1">
      <alignment horizontal="center" wrapText="1"/>
      <protection/>
    </xf>
    <xf numFmtId="0" fontId="64" fillId="0" borderId="0" xfId="0" applyFont="1" applyAlignment="1">
      <alignment wrapText="1"/>
    </xf>
    <xf numFmtId="0" fontId="63" fillId="0" borderId="0" xfId="58" applyFont="1" applyFill="1" applyBorder="1" applyAlignment="1">
      <alignment wrapText="1"/>
      <protection/>
    </xf>
    <xf numFmtId="0" fontId="64" fillId="0" borderId="22" xfId="58" applyFont="1" applyBorder="1" applyAlignment="1">
      <alignment horizontal="center" wrapText="1"/>
      <protection/>
    </xf>
    <xf numFmtId="0" fontId="64" fillId="0" borderId="23" xfId="58" applyFont="1" applyBorder="1" applyAlignment="1">
      <alignment horizontal="center" wrapText="1"/>
      <protection/>
    </xf>
    <xf numFmtId="0" fontId="64" fillId="0" borderId="23" xfId="58" applyFont="1" applyBorder="1" applyAlignment="1">
      <alignment wrapText="1"/>
      <protection/>
    </xf>
    <xf numFmtId="0" fontId="64" fillId="0" borderId="24" xfId="58" applyFont="1" applyBorder="1" applyAlignment="1">
      <alignment wrapText="1"/>
      <protection/>
    </xf>
    <xf numFmtId="0" fontId="64" fillId="0" borderId="25" xfId="58" applyFont="1" applyBorder="1" applyAlignment="1">
      <alignment wrapText="1"/>
      <protection/>
    </xf>
    <xf numFmtId="0" fontId="64" fillId="0" borderId="0" xfId="58" applyFont="1" applyBorder="1" applyAlignment="1">
      <alignment wrapText="1"/>
      <protection/>
    </xf>
    <xf numFmtId="0" fontId="64" fillId="0" borderId="0" xfId="58" applyFont="1" applyAlignment="1">
      <alignment horizontal="center" wrapText="1"/>
      <protection/>
    </xf>
    <xf numFmtId="0" fontId="63" fillId="0" borderId="26" xfId="58" applyFont="1" applyBorder="1" applyAlignment="1">
      <alignment horizontal="center" wrapText="1"/>
      <protection/>
    </xf>
    <xf numFmtId="166" fontId="63" fillId="0" borderId="14" xfId="58" applyNumberFormat="1" applyFont="1" applyBorder="1" applyAlignment="1">
      <alignment horizontal="center" wrapText="1"/>
      <protection/>
    </xf>
    <xf numFmtId="0" fontId="63" fillId="38" borderId="10" xfId="0" applyFont="1" applyFill="1" applyBorder="1" applyAlignment="1">
      <alignment horizontal="center" wrapText="1"/>
    </xf>
    <xf numFmtId="165" fontId="63" fillId="39" borderId="13" xfId="58" applyNumberFormat="1" applyFont="1" applyFill="1" applyBorder="1" applyAlignment="1">
      <alignment horizontal="center" wrapText="1"/>
      <protection/>
    </xf>
    <xf numFmtId="0" fontId="63" fillId="38" borderId="16" xfId="0" applyFont="1" applyFill="1" applyBorder="1" applyAlignment="1">
      <alignment horizontal="center" wrapText="1"/>
    </xf>
    <xf numFmtId="0" fontId="63" fillId="38" borderId="19" xfId="58" applyFont="1" applyFill="1" applyBorder="1" applyAlignment="1">
      <alignment horizontal="center" wrapText="1"/>
      <protection/>
    </xf>
    <xf numFmtId="0" fontId="63" fillId="38" borderId="20" xfId="58" applyFont="1" applyFill="1" applyBorder="1" applyAlignment="1">
      <alignment horizontal="center" wrapText="1"/>
      <protection/>
    </xf>
    <xf numFmtId="0" fontId="63" fillId="38" borderId="13" xfId="58" applyFont="1" applyFill="1" applyBorder="1" applyAlignment="1">
      <alignment horizontal="center" wrapText="1"/>
      <protection/>
    </xf>
    <xf numFmtId="166" fontId="63" fillId="0" borderId="27" xfId="58" applyNumberFormat="1" applyFont="1" applyBorder="1" applyAlignment="1">
      <alignment horizontal="center" wrapText="1"/>
      <protection/>
    </xf>
    <xf numFmtId="166" fontId="63" fillId="0" borderId="12" xfId="58" applyNumberFormat="1" applyFont="1" applyBorder="1" applyAlignment="1">
      <alignment horizontal="center" wrapText="1"/>
      <protection/>
    </xf>
    <xf numFmtId="166" fontId="63" fillId="0" borderId="15" xfId="58" applyNumberFormat="1" applyFont="1" applyBorder="1" applyAlignment="1">
      <alignment horizontal="center" wrapText="1"/>
      <protection/>
    </xf>
    <xf numFmtId="166" fontId="63" fillId="0" borderId="13" xfId="58" applyNumberFormat="1" applyFont="1" applyBorder="1" applyAlignment="1">
      <alignment horizontal="center" wrapText="1"/>
      <protection/>
    </xf>
    <xf numFmtId="0" fontId="63" fillId="0" borderId="28" xfId="58" applyFont="1" applyBorder="1" applyAlignment="1">
      <alignment horizontal="center" wrapText="1"/>
      <protection/>
    </xf>
    <xf numFmtId="0" fontId="63" fillId="0" borderId="29" xfId="58" applyFont="1" applyBorder="1" applyAlignment="1">
      <alignment horizontal="center" wrapText="1"/>
      <protection/>
    </xf>
    <xf numFmtId="0" fontId="63" fillId="40" borderId="30" xfId="58" applyFont="1" applyFill="1" applyBorder="1" applyAlignment="1">
      <alignment horizontal="center" wrapText="1"/>
      <protection/>
    </xf>
    <xf numFmtId="0" fontId="63" fillId="40" borderId="26" xfId="58" applyFont="1" applyFill="1" applyBorder="1" applyAlignment="1">
      <alignment horizontal="center" wrapText="1"/>
      <protection/>
    </xf>
    <xf numFmtId="0" fontId="63" fillId="38" borderId="15" xfId="0" applyFont="1" applyFill="1" applyBorder="1" applyAlignment="1">
      <alignment horizontal="center" wrapText="1"/>
    </xf>
    <xf numFmtId="0" fontId="63" fillId="38" borderId="31" xfId="0" applyFont="1" applyFill="1" applyBorder="1" applyAlignment="1">
      <alignment horizontal="center" wrapText="1"/>
    </xf>
    <xf numFmtId="0" fontId="63" fillId="38" borderId="32" xfId="0" applyFont="1" applyFill="1" applyBorder="1" applyAlignment="1">
      <alignment horizontal="center" wrapText="1"/>
    </xf>
    <xf numFmtId="0" fontId="63" fillId="38" borderId="17" xfId="0" applyFont="1" applyFill="1" applyBorder="1" applyAlignment="1">
      <alignment horizontal="center" wrapText="1"/>
    </xf>
    <xf numFmtId="0" fontId="63" fillId="38" borderId="18" xfId="0" applyFont="1" applyFill="1" applyBorder="1" applyAlignment="1">
      <alignment horizontal="center" vertical="top" wrapText="1"/>
    </xf>
    <xf numFmtId="0" fontId="63" fillId="38" borderId="30" xfId="58" applyFont="1" applyFill="1" applyBorder="1" applyAlignment="1">
      <alignment horizontal="center" wrapText="1"/>
      <protection/>
    </xf>
    <xf numFmtId="0" fontId="63" fillId="38" borderId="33" xfId="58" applyFont="1" applyFill="1" applyBorder="1" applyAlignment="1">
      <alignment horizontal="center" wrapText="1"/>
      <protection/>
    </xf>
    <xf numFmtId="0" fontId="63" fillId="38" borderId="15" xfId="58" applyFont="1" applyFill="1" applyBorder="1" applyAlignment="1">
      <alignment horizontal="center" wrapText="1"/>
      <protection/>
    </xf>
    <xf numFmtId="0" fontId="63" fillId="38" borderId="34" xfId="58" applyFont="1" applyFill="1" applyBorder="1" applyAlignment="1">
      <alignment horizontal="center" wrapText="1"/>
      <protection/>
    </xf>
    <xf numFmtId="0" fontId="63" fillId="0" borderId="35" xfId="58" applyFont="1" applyBorder="1" applyAlignment="1">
      <alignment horizontal="center" wrapText="1"/>
      <protection/>
    </xf>
    <xf numFmtId="0" fontId="63" fillId="38" borderId="36" xfId="0" applyFont="1" applyFill="1" applyBorder="1" applyAlignment="1">
      <alignment horizontal="center" wrapText="1"/>
    </xf>
    <xf numFmtId="0" fontId="63" fillId="0" borderId="36" xfId="0" applyFont="1" applyBorder="1" applyAlignment="1">
      <alignment horizontal="center" wrapText="1"/>
    </xf>
    <xf numFmtId="0" fontId="63" fillId="0" borderId="36" xfId="58" applyFont="1" applyFill="1" applyBorder="1" applyAlignment="1">
      <alignment horizontal="center" wrapText="1"/>
      <protection/>
    </xf>
    <xf numFmtId="0" fontId="63" fillId="0" borderId="31" xfId="58" applyFont="1" applyBorder="1" applyAlignment="1">
      <alignment horizontal="center" wrapText="1"/>
      <protection/>
    </xf>
    <xf numFmtId="165" fontId="63" fillId="0" borderId="32" xfId="58" applyNumberFormat="1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 wrapText="1"/>
      <protection/>
    </xf>
    <xf numFmtId="0" fontId="63" fillId="0" borderId="14" xfId="58" applyFont="1" applyBorder="1" applyAlignment="1">
      <alignment horizontal="center" wrapText="1"/>
      <protection/>
    </xf>
    <xf numFmtId="0" fontId="63" fillId="0" borderId="10" xfId="58" applyFont="1" applyBorder="1" applyAlignment="1">
      <alignment horizontal="center" wrapText="1"/>
      <protection/>
    </xf>
    <xf numFmtId="0" fontId="63" fillId="0" borderId="36" xfId="58" applyFont="1" applyBorder="1" applyAlignment="1">
      <alignment horizontal="center" wrapText="1"/>
      <protection/>
    </xf>
    <xf numFmtId="0" fontId="63" fillId="38" borderId="37" xfId="0" applyFont="1" applyFill="1" applyBorder="1" applyAlignment="1">
      <alignment horizontal="center" wrapText="1"/>
    </xf>
    <xf numFmtId="0" fontId="7" fillId="0" borderId="0" xfId="58" applyFont="1" applyFill="1" applyBorder="1" applyAlignment="1">
      <alignment horizontal="left" wrapText="1"/>
      <protection/>
    </xf>
    <xf numFmtId="0" fontId="6" fillId="33" borderId="0" xfId="58" applyFont="1" applyFill="1" applyBorder="1" applyAlignment="1">
      <alignment horizontal="center" wrapText="1"/>
      <protection/>
    </xf>
    <xf numFmtId="0" fontId="6" fillId="34" borderId="0" xfId="58" applyFont="1" applyFill="1" applyBorder="1" applyAlignment="1">
      <alignment horizontal="center" wrapText="1"/>
      <protection/>
    </xf>
    <xf numFmtId="0" fontId="6" fillId="35" borderId="0" xfId="58" applyFont="1" applyFill="1" applyBorder="1" applyAlignment="1">
      <alignment horizontal="center" wrapText="1"/>
      <protection/>
    </xf>
    <xf numFmtId="0" fontId="6" fillId="36" borderId="0" xfId="58" applyFont="1" applyFill="1" applyBorder="1" applyAlignment="1">
      <alignment horizontal="center" wrapText="1"/>
      <protection/>
    </xf>
    <xf numFmtId="0" fontId="8" fillId="36" borderId="0" xfId="58" applyFont="1" applyFill="1" applyBorder="1" applyAlignment="1">
      <alignment horizontal="center" wrapText="1"/>
      <protection/>
    </xf>
    <xf numFmtId="0" fontId="6" fillId="0" borderId="0" xfId="58" applyFont="1" applyBorder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0" fontId="63" fillId="41" borderId="31" xfId="0" applyFont="1" applyFill="1" applyBorder="1" applyAlignment="1">
      <alignment horizontal="center" wrapText="1"/>
    </xf>
    <xf numFmtId="0" fontId="63" fillId="41" borderId="17" xfId="0" applyFont="1" applyFill="1" applyBorder="1" applyAlignment="1">
      <alignment horizontal="center" wrapText="1"/>
    </xf>
    <xf numFmtId="0" fontId="63" fillId="41" borderId="30" xfId="58" applyFont="1" applyFill="1" applyBorder="1" applyAlignment="1">
      <alignment horizontal="center" wrapText="1"/>
      <protection/>
    </xf>
    <xf numFmtId="0" fontId="63" fillId="41" borderId="15" xfId="58" applyFont="1" applyFill="1" applyBorder="1" applyAlignment="1">
      <alignment horizontal="center" wrapText="1"/>
      <protection/>
    </xf>
    <xf numFmtId="0" fontId="63" fillId="41" borderId="17" xfId="58" applyFont="1" applyFill="1" applyBorder="1" applyAlignment="1">
      <alignment horizontal="center" wrapText="1"/>
      <protection/>
    </xf>
    <xf numFmtId="0" fontId="63" fillId="0" borderId="38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2" fontId="65" fillId="0" borderId="39" xfId="58" applyNumberFormat="1" applyFont="1" applyBorder="1" applyAlignment="1">
      <alignment horizontal="center" wrapText="1"/>
      <protection/>
    </xf>
    <xf numFmtId="2" fontId="63" fillId="0" borderId="10" xfId="0" applyNumberFormat="1" applyFont="1" applyFill="1" applyBorder="1" applyAlignment="1">
      <alignment vertical="top" wrapText="1"/>
    </xf>
    <xf numFmtId="2" fontId="63" fillId="0" borderId="38" xfId="0" applyNumberFormat="1" applyFont="1" applyFill="1" applyBorder="1" applyAlignment="1">
      <alignment vertical="top" wrapText="1"/>
    </xf>
    <xf numFmtId="2" fontId="63" fillId="0" borderId="0" xfId="58" applyNumberFormat="1" applyFont="1" applyAlignment="1">
      <alignment wrapText="1"/>
      <protection/>
    </xf>
    <xf numFmtId="2" fontId="63" fillId="0" borderId="0" xfId="58" applyNumberFormat="1" applyFont="1" applyFill="1" applyBorder="1" applyAlignment="1">
      <alignment wrapText="1"/>
      <protection/>
    </xf>
    <xf numFmtId="2" fontId="6" fillId="0" borderId="0" xfId="58" applyNumberFormat="1" applyFont="1" applyBorder="1" applyAlignment="1">
      <alignment wrapText="1"/>
      <protection/>
    </xf>
    <xf numFmtId="2" fontId="6" fillId="0" borderId="0" xfId="58" applyNumberFormat="1" applyFont="1" applyAlignment="1">
      <alignment wrapText="1"/>
      <protection/>
    </xf>
    <xf numFmtId="2" fontId="6" fillId="0" borderId="0" xfId="0" applyNumberFormat="1" applyFont="1" applyAlignment="1">
      <alignment wrapText="1"/>
    </xf>
    <xf numFmtId="49" fontId="65" fillId="0" borderId="40" xfId="58" applyNumberFormat="1" applyFont="1" applyBorder="1" applyAlignment="1">
      <alignment horizontal="center" wrapText="1"/>
      <protection/>
    </xf>
    <xf numFmtId="49" fontId="0" fillId="0" borderId="41" xfId="0" applyNumberFormat="1" applyBorder="1" applyAlignment="1">
      <alignment horizontal="center" wrapText="1"/>
    </xf>
    <xf numFmtId="2" fontId="66" fillId="0" borderId="10" xfId="0" applyNumberFormat="1" applyFont="1" applyFill="1" applyBorder="1" applyAlignment="1">
      <alignment vertical="top" wrapText="1"/>
    </xf>
    <xf numFmtId="2" fontId="67" fillId="0" borderId="0" xfId="0" applyNumberFormat="1" applyFont="1" applyAlignment="1">
      <alignment wrapText="1"/>
    </xf>
    <xf numFmtId="2" fontId="68" fillId="0" borderId="0" xfId="0" applyNumberFormat="1" applyFont="1" applyAlignment="1">
      <alignment wrapText="1"/>
    </xf>
    <xf numFmtId="49" fontId="0" fillId="0" borderId="37" xfId="0" applyNumberFormat="1" applyBorder="1" applyAlignment="1">
      <alignment horizontal="center" wrapText="1"/>
    </xf>
    <xf numFmtId="0" fontId="63" fillId="42" borderId="10" xfId="0" applyFont="1" applyFill="1" applyBorder="1" applyAlignment="1">
      <alignment vertical="top" wrapText="1"/>
    </xf>
    <xf numFmtId="2" fontId="66" fillId="42" borderId="10" xfId="0" applyNumberFormat="1" applyFont="1" applyFill="1" applyBorder="1" applyAlignment="1">
      <alignment vertical="top" wrapText="1"/>
    </xf>
    <xf numFmtId="0" fontId="63" fillId="42" borderId="0" xfId="0" applyFont="1" applyFill="1" applyBorder="1" applyAlignment="1">
      <alignment vertical="top" wrapText="1"/>
    </xf>
    <xf numFmtId="0" fontId="6" fillId="42" borderId="0" xfId="0" applyFont="1" applyFill="1" applyAlignment="1">
      <alignment wrapText="1"/>
    </xf>
    <xf numFmtId="49" fontId="69" fillId="41" borderId="10" xfId="58" applyNumberFormat="1" applyFont="1" applyFill="1" applyBorder="1" applyAlignment="1">
      <alignment horizontal="center" wrapText="1"/>
      <protection/>
    </xf>
    <xf numFmtId="49" fontId="70" fillId="41" borderId="10" xfId="58" applyNumberFormat="1" applyFont="1" applyFill="1" applyBorder="1" applyAlignment="1">
      <alignment horizontal="center" wrapText="1"/>
      <protection/>
    </xf>
    <xf numFmtId="49" fontId="65" fillId="41" borderId="10" xfId="58" applyNumberFormat="1" applyFont="1" applyFill="1" applyBorder="1" applyAlignment="1">
      <alignment horizontal="center" wrapText="1"/>
      <protection/>
    </xf>
    <xf numFmtId="2" fontId="66" fillId="43" borderId="20" xfId="0" applyNumberFormat="1" applyFont="1" applyFill="1" applyBorder="1" applyAlignment="1">
      <alignment vertical="top" wrapText="1"/>
    </xf>
    <xf numFmtId="0" fontId="0" fillId="0" borderId="37" xfId="0" applyBorder="1" applyAlignment="1">
      <alignment horizontal="center" wrapText="1"/>
    </xf>
    <xf numFmtId="174" fontId="64" fillId="40" borderId="31" xfId="0" applyNumberFormat="1" applyFont="1" applyFill="1" applyBorder="1" applyAlignment="1">
      <alignment horizontal="center" textRotation="90" wrapText="1"/>
    </xf>
    <xf numFmtId="174" fontId="64" fillId="40" borderId="30" xfId="0" applyNumberFormat="1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166" fontId="63" fillId="0" borderId="42" xfId="58" applyNumberFormat="1" applyFont="1" applyBorder="1" applyAlignment="1">
      <alignment horizontal="center" wrapText="1"/>
      <protection/>
    </xf>
    <xf numFmtId="166" fontId="63" fillId="0" borderId="41" xfId="58" applyNumberFormat="1" applyFont="1" applyBorder="1" applyAlignment="1">
      <alignment horizontal="center" wrapText="1"/>
      <protection/>
    </xf>
    <xf numFmtId="0" fontId="71" fillId="0" borderId="20" xfId="0" applyFont="1" applyBorder="1" applyAlignment="1">
      <alignment horizontal="center" wrapText="1"/>
    </xf>
    <xf numFmtId="0" fontId="72" fillId="0" borderId="41" xfId="0" applyFont="1" applyBorder="1" applyAlignment="1">
      <alignment horizontal="center" wrapText="1"/>
    </xf>
    <xf numFmtId="2" fontId="73" fillId="0" borderId="39" xfId="58" applyNumberFormat="1" applyFont="1" applyBorder="1" applyAlignment="1">
      <alignment horizontal="center" wrapText="1"/>
      <protection/>
    </xf>
    <xf numFmtId="2" fontId="74" fillId="41" borderId="10" xfId="0" applyNumberFormat="1" applyFont="1" applyFill="1" applyBorder="1" applyAlignment="1">
      <alignment vertical="top" wrapText="1"/>
    </xf>
    <xf numFmtId="2" fontId="66" fillId="41" borderId="10" xfId="0" applyNumberFormat="1" applyFont="1" applyFill="1" applyBorder="1" applyAlignment="1">
      <alignment vertical="top" wrapText="1"/>
    </xf>
    <xf numFmtId="2" fontId="63" fillId="41" borderId="10" xfId="0" applyNumberFormat="1" applyFont="1" applyFill="1" applyBorder="1" applyAlignment="1">
      <alignment vertical="top" wrapText="1"/>
    </xf>
    <xf numFmtId="0" fontId="0" fillId="0" borderId="41" xfId="0" applyBorder="1" applyAlignment="1">
      <alignment horizontal="center" wrapText="1"/>
    </xf>
    <xf numFmtId="0" fontId="65" fillId="0" borderId="39" xfId="58" applyFont="1" applyBorder="1" applyAlignment="1">
      <alignment horizontal="center" wrapText="1"/>
      <protection/>
    </xf>
    <xf numFmtId="0" fontId="65" fillId="0" borderId="40" xfId="58" applyFont="1" applyBorder="1" applyAlignment="1">
      <alignment horizontal="center" wrapText="1"/>
      <protection/>
    </xf>
    <xf numFmtId="0" fontId="5" fillId="0" borderId="0" xfId="58" applyFont="1" applyBorder="1" applyAlignment="1">
      <alignment horizontal="center" wrapText="1"/>
      <protection/>
    </xf>
    <xf numFmtId="0" fontId="6" fillId="0" borderId="0" xfId="0" applyFont="1" applyAlignment="1">
      <alignment horizontal="center" wrapText="1"/>
    </xf>
    <xf numFmtId="49" fontId="75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38" xfId="58" applyFont="1" applyBorder="1" applyAlignment="1">
      <alignment horizontal="center" wrapText="1"/>
      <protection/>
    </xf>
    <xf numFmtId="49" fontId="76" fillId="0" borderId="41" xfId="0" applyNumberFormat="1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74" fontId="64" fillId="40" borderId="43" xfId="0" applyNumberFormat="1" applyFont="1" applyFill="1" applyBorder="1" applyAlignment="1">
      <alignment horizontal="center" textRotation="90" wrapText="1"/>
    </xf>
    <xf numFmtId="174" fontId="64" fillId="40" borderId="44" xfId="0" applyNumberFormat="1" applyFont="1" applyFill="1" applyBorder="1" applyAlignment="1">
      <alignment horizontal="center" textRotation="90" wrapText="1"/>
    </xf>
    <xf numFmtId="16" fontId="64" fillId="34" borderId="36" xfId="0" applyNumberFormat="1" applyFont="1" applyFill="1" applyBorder="1" applyAlignment="1">
      <alignment horizontal="center" textRotation="90" wrapText="1"/>
    </xf>
    <xf numFmtId="16" fontId="64" fillId="34" borderId="14" xfId="0" applyNumberFormat="1" applyFont="1" applyFill="1" applyBorder="1" applyAlignment="1">
      <alignment horizontal="center" textRotation="90" wrapText="1"/>
    </xf>
    <xf numFmtId="0" fontId="7" fillId="0" borderId="39" xfId="58" applyFont="1" applyFill="1" applyBorder="1" applyAlignment="1">
      <alignment horizontal="left" wrapText="1"/>
      <protection/>
    </xf>
    <xf numFmtId="0" fontId="7" fillId="0" borderId="20" xfId="58" applyFont="1" applyFill="1" applyBorder="1" applyAlignment="1">
      <alignment horizontal="left" wrapText="1"/>
      <protection/>
    </xf>
    <xf numFmtId="0" fontId="6" fillId="0" borderId="0" xfId="58" applyFont="1" applyAlignment="1">
      <alignment horizontal="center" wrapText="1"/>
      <protection/>
    </xf>
    <xf numFmtId="174" fontId="63" fillId="40" borderId="43" xfId="0" applyNumberFormat="1" applyFont="1" applyFill="1" applyBorder="1" applyAlignment="1">
      <alignment horizontal="center" textRotation="90" wrapText="1"/>
    </xf>
    <xf numFmtId="174" fontId="63" fillId="40" borderId="44" xfId="0" applyNumberFormat="1" applyFont="1" applyFill="1" applyBorder="1" applyAlignment="1">
      <alignment horizontal="center" textRotation="90" wrapText="1"/>
    </xf>
    <xf numFmtId="174" fontId="64" fillId="40" borderId="31" xfId="0" applyNumberFormat="1" applyFont="1" applyFill="1" applyBorder="1" applyAlignment="1">
      <alignment horizontal="center" textRotation="90" wrapText="1"/>
    </xf>
    <xf numFmtId="174" fontId="64" fillId="40" borderId="30" xfId="0" applyNumberFormat="1" applyFont="1" applyFill="1" applyBorder="1" applyAlignment="1">
      <alignment horizontal="center" textRotation="90" wrapText="1"/>
    </xf>
    <xf numFmtId="0" fontId="77" fillId="0" borderId="14" xfId="58" applyFont="1" applyBorder="1" applyAlignment="1">
      <alignment horizontal="center" wrapText="1"/>
      <protection/>
    </xf>
    <xf numFmtId="0" fontId="77" fillId="0" borderId="10" xfId="58" applyFont="1" applyBorder="1" applyAlignment="1">
      <alignment horizontal="center" wrapText="1"/>
      <protection/>
    </xf>
    <xf numFmtId="0" fontId="77" fillId="0" borderId="36" xfId="58" applyFont="1" applyBorder="1" applyAlignment="1">
      <alignment horizontal="center" wrapText="1"/>
      <protection/>
    </xf>
    <xf numFmtId="0" fontId="77" fillId="0" borderId="26" xfId="58" applyFont="1" applyBorder="1" applyAlignment="1">
      <alignment horizontal="center" wrapText="1"/>
      <protection/>
    </xf>
    <xf numFmtId="0" fontId="77" fillId="0" borderId="13" xfId="58" applyFont="1" applyBorder="1" applyAlignment="1">
      <alignment horizontal="center" wrapText="1"/>
      <protection/>
    </xf>
    <xf numFmtId="0" fontId="63" fillId="0" borderId="14" xfId="58" applyFont="1" applyBorder="1" applyAlignment="1">
      <alignment horizontal="center" wrapText="1"/>
      <protection/>
    </xf>
    <xf numFmtId="0" fontId="63" fillId="0" borderId="10" xfId="58" applyFont="1" applyBorder="1" applyAlignment="1">
      <alignment horizontal="center" wrapText="1"/>
      <protection/>
    </xf>
    <xf numFmtId="0" fontId="63" fillId="0" borderId="36" xfId="58" applyFont="1" applyBorder="1" applyAlignment="1">
      <alignment horizontal="center" wrapText="1"/>
      <protection/>
    </xf>
    <xf numFmtId="0" fontId="78" fillId="0" borderId="14" xfId="58" applyFont="1" applyBorder="1" applyAlignment="1">
      <alignment horizontal="center" wrapText="1"/>
      <protection/>
    </xf>
    <xf numFmtId="0" fontId="78" fillId="0" borderId="10" xfId="58" applyFont="1" applyBorder="1" applyAlignment="1">
      <alignment horizontal="center" wrapText="1"/>
      <protection/>
    </xf>
    <xf numFmtId="0" fontId="78" fillId="0" borderId="36" xfId="58" applyFont="1" applyBorder="1" applyAlignment="1">
      <alignment horizontal="center" wrapText="1"/>
      <protection/>
    </xf>
    <xf numFmtId="0" fontId="64" fillId="0" borderId="45" xfId="58" applyFont="1" applyBorder="1" applyAlignment="1">
      <alignment wrapText="1"/>
      <protection/>
    </xf>
    <xf numFmtId="0" fontId="63" fillId="0" borderId="45" xfId="58" applyFont="1" applyBorder="1" applyAlignment="1">
      <alignment horizontal="center" wrapText="1"/>
      <protection/>
    </xf>
    <xf numFmtId="0" fontId="42" fillId="44" borderId="45" xfId="0" applyFont="1" applyFill="1" applyBorder="1" applyAlignment="1">
      <alignment horizontal="center" vertical="center" wrapText="1"/>
    </xf>
    <xf numFmtId="49" fontId="42" fillId="44" borderId="45" xfId="0" applyNumberFormat="1" applyFont="1" applyFill="1" applyBorder="1" applyAlignment="1">
      <alignment horizontal="center" vertical="center" wrapText="1"/>
    </xf>
    <xf numFmtId="0" fontId="42" fillId="44" borderId="45" xfId="0" applyFont="1" applyFill="1" applyBorder="1" applyAlignment="1">
      <alignment horizontal="left" vertical="center" wrapText="1"/>
    </xf>
    <xf numFmtId="0" fontId="42" fillId="0" borderId="45" xfId="0" applyFont="1" applyFill="1" applyBorder="1" applyAlignment="1">
      <alignment vertical="center" wrapText="1"/>
    </xf>
    <xf numFmtId="14" fontId="42" fillId="44" borderId="45" xfId="0" applyNumberFormat="1" applyFont="1" applyFill="1" applyBorder="1" applyAlignment="1">
      <alignment horizontal="left" vertical="center" wrapText="1"/>
    </xf>
    <xf numFmtId="0" fontId="42" fillId="44" borderId="45" xfId="0" applyFont="1" applyFill="1" applyBorder="1" applyAlignment="1">
      <alignment vertical="center" wrapText="1"/>
    </xf>
    <xf numFmtId="0" fontId="42" fillId="44" borderId="45" xfId="0" applyFont="1" applyFill="1" applyBorder="1" applyAlignment="1">
      <alignment horizontal="left" vertical="center"/>
    </xf>
    <xf numFmtId="0" fontId="42" fillId="44" borderId="45" xfId="0" applyFont="1" applyFill="1" applyBorder="1" applyAlignment="1">
      <alignment vertical="center"/>
    </xf>
    <xf numFmtId="0" fontId="42" fillId="0" borderId="45" xfId="0" applyFont="1" applyFill="1" applyBorder="1" applyAlignment="1">
      <alignment horizontal="left" vertical="center" wrapText="1"/>
    </xf>
    <xf numFmtId="49" fontId="42" fillId="0" borderId="45" xfId="0" applyNumberFormat="1" applyFont="1" applyFill="1" applyBorder="1" applyAlignment="1">
      <alignment horizontal="center" vertical="center" wrapText="1"/>
    </xf>
    <xf numFmtId="49" fontId="42" fillId="0" borderId="46" xfId="57" applyNumberFormat="1" applyFont="1" applyFill="1" applyBorder="1" applyAlignment="1">
      <alignment horizontal="center" vertical="center" wrapText="1"/>
      <protection/>
    </xf>
    <xf numFmtId="0" fontId="42" fillId="0" borderId="46" xfId="57" applyFont="1" applyFill="1" applyBorder="1" applyAlignment="1">
      <alignment horizontal="left" vertical="center" wrapText="1"/>
      <protection/>
    </xf>
    <xf numFmtId="0" fontId="65" fillId="0" borderId="47" xfId="58" applyFont="1" applyBorder="1" applyAlignment="1">
      <alignment horizontal="center" wrapText="1"/>
      <protection/>
    </xf>
    <xf numFmtId="0" fontId="65" fillId="0" borderId="48" xfId="58" applyFont="1" applyBorder="1" applyAlignment="1">
      <alignment horizontal="center" wrapText="1"/>
      <protection/>
    </xf>
    <xf numFmtId="0" fontId="65" fillId="0" borderId="49" xfId="58" applyFont="1" applyBorder="1" applyAlignment="1">
      <alignment horizontal="center" wrapText="1"/>
      <protection/>
    </xf>
    <xf numFmtId="0" fontId="43" fillId="44" borderId="15" xfId="0" applyFont="1" applyFill="1" applyBorder="1" applyAlignment="1">
      <alignment horizontal="center" vertical="center"/>
    </xf>
    <xf numFmtId="0" fontId="44" fillId="44" borderId="10" xfId="0" applyFont="1" applyFill="1" applyBorder="1" applyAlignment="1">
      <alignment horizontal="left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44" borderId="15" xfId="0" applyFont="1" applyFill="1" applyBorder="1" applyAlignment="1">
      <alignment horizontal="center" vertical="center" wrapText="1"/>
    </xf>
    <xf numFmtId="0" fontId="44" fillId="44" borderId="10" xfId="0" applyFont="1" applyFill="1" applyBorder="1" applyAlignment="1">
      <alignment horizontal="left" vertical="center" wrapText="1"/>
    </xf>
    <xf numFmtId="2" fontId="45" fillId="41" borderId="39" xfId="0" applyNumberFormat="1" applyFont="1" applyFill="1" applyBorder="1" applyAlignment="1" applyProtection="1">
      <alignment horizontal="center" vertical="center"/>
      <protection hidden="1" locked="0"/>
    </xf>
    <xf numFmtId="2" fontId="68" fillId="41" borderId="0" xfId="58" applyNumberFormat="1" applyFont="1" applyFill="1" applyAlignment="1">
      <alignment wrapText="1"/>
      <protection/>
    </xf>
    <xf numFmtId="2" fontId="45" fillId="43" borderId="39" xfId="0" applyNumberFormat="1" applyFont="1" applyFill="1" applyBorder="1" applyAlignment="1" applyProtection="1">
      <alignment horizontal="center" vertical="center"/>
      <protection hidden="1" locked="0"/>
    </xf>
    <xf numFmtId="2" fontId="45" fillId="45" borderId="3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PM-Fall-2006-Student Evaluation &amp; Attendan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P11" sqref="P11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22.421875" style="1" customWidth="1"/>
    <col min="4" max="4" width="8.00390625" style="109" customWidth="1"/>
    <col min="5" max="5" width="14.421875" style="109" customWidth="1"/>
    <col min="6" max="6" width="14.00390625" style="108" customWidth="1"/>
    <col min="7" max="7" width="10.8515625" style="108" customWidth="1"/>
    <col min="8" max="8" width="10.57421875" style="108" customWidth="1"/>
    <col min="9" max="9" width="9.7109375" style="108" customWidth="1"/>
    <col min="10" max="11" width="10.00390625" style="108" customWidth="1"/>
    <col min="12" max="12" width="12.57421875" style="108" customWidth="1"/>
    <col min="13" max="13" width="9.7109375" style="108" customWidth="1"/>
    <col min="14" max="22" width="13.00390625" style="108" customWidth="1"/>
    <col min="23" max="23" width="8.28125" style="104" customWidth="1"/>
    <col min="24" max="24" width="9.8515625" style="104" customWidth="1"/>
    <col min="25" max="25" width="11.57421875" style="104" hidden="1" customWidth="1"/>
    <col min="26" max="26" width="2.28125" style="1" hidden="1" customWidth="1"/>
    <col min="27" max="27" width="4.421875" style="1" hidden="1" customWidth="1"/>
    <col min="28" max="29" width="7.00390625" style="1" hidden="1" customWidth="1"/>
    <col min="30" max="30" width="0.13671875" style="1" hidden="1" customWidth="1"/>
    <col min="31" max="31" width="12.28125" style="1" hidden="1" customWidth="1"/>
    <col min="32" max="32" width="6.00390625" style="1" customWidth="1"/>
    <col min="33" max="16384" width="9.140625" style="1" customWidth="1"/>
  </cols>
  <sheetData>
    <row r="1" spans="1:32" ht="24" customHeight="1">
      <c r="A1" s="134" t="s">
        <v>214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16.5" customHeight="1">
      <c r="A2" s="134" t="s">
        <v>150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ht="16.5" customHeight="1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</row>
    <row r="4" spans="1:32" ht="18" customHeight="1" thickBot="1">
      <c r="A4" s="138" t="s">
        <v>148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32" ht="18" customHeight="1" thickBot="1">
      <c r="A5" s="164"/>
      <c r="B5" s="165"/>
      <c r="C5" s="165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65.25" customHeight="1" thickBot="1">
      <c r="A6" s="164"/>
      <c r="B6" s="165"/>
      <c r="C6" s="165"/>
      <c r="D6" s="125" t="s">
        <v>27</v>
      </c>
      <c r="E6" s="126" t="s">
        <v>233</v>
      </c>
      <c r="F6" s="139" t="s">
        <v>237</v>
      </c>
      <c r="G6" s="140"/>
      <c r="H6" s="140"/>
      <c r="I6" s="137"/>
      <c r="J6" s="137"/>
      <c r="K6" s="137"/>
      <c r="L6" s="137"/>
      <c r="M6" s="137"/>
      <c r="N6" s="141"/>
      <c r="O6" s="131"/>
      <c r="P6" s="131"/>
      <c r="Q6" s="195" t="s">
        <v>224</v>
      </c>
      <c r="R6" s="137"/>
      <c r="S6" s="137"/>
      <c r="T6" s="137"/>
      <c r="U6" s="137"/>
      <c r="V6" s="141"/>
      <c r="W6" s="97" t="s">
        <v>28</v>
      </c>
      <c r="X6" s="127" t="s">
        <v>24</v>
      </c>
      <c r="Y6" s="97"/>
      <c r="Z6" s="132"/>
      <c r="AA6" s="132"/>
      <c r="AB6" s="132"/>
      <c r="AC6" s="132"/>
      <c r="AD6" s="132"/>
      <c r="AE6" s="132"/>
      <c r="AF6" s="132"/>
    </row>
    <row r="7" spans="1:32" ht="66.75" customHeight="1" thickBot="1">
      <c r="A7" s="164"/>
      <c r="B7" s="165"/>
      <c r="C7" s="165"/>
      <c r="F7" s="108" t="s">
        <v>215</v>
      </c>
      <c r="G7" s="108" t="s">
        <v>216</v>
      </c>
      <c r="H7" s="108" t="s">
        <v>217</v>
      </c>
      <c r="I7" s="108" t="s">
        <v>218</v>
      </c>
      <c r="J7" s="108" t="s">
        <v>219</v>
      </c>
      <c r="K7" s="108" t="s">
        <v>220</v>
      </c>
      <c r="L7" s="108" t="s">
        <v>221</v>
      </c>
      <c r="M7" s="108" t="s">
        <v>222</v>
      </c>
      <c r="N7" s="108" t="s">
        <v>238</v>
      </c>
      <c r="O7" s="108" t="s">
        <v>223</v>
      </c>
      <c r="P7" s="108" t="s">
        <v>239</v>
      </c>
      <c r="Q7" s="108" t="s">
        <v>225</v>
      </c>
      <c r="R7" s="108" t="s">
        <v>226</v>
      </c>
      <c r="S7" s="108" t="s">
        <v>227</v>
      </c>
      <c r="T7" s="108" t="s">
        <v>228</v>
      </c>
      <c r="U7" s="108" t="s">
        <v>229</v>
      </c>
      <c r="V7" s="108" t="s">
        <v>236</v>
      </c>
      <c r="X7" s="106"/>
      <c r="Y7" s="106"/>
      <c r="Z7" s="132"/>
      <c r="AA7" s="132"/>
      <c r="AB7" s="132"/>
      <c r="AC7" s="132"/>
      <c r="AD7" s="132"/>
      <c r="AE7" s="132"/>
      <c r="AF7" s="132"/>
    </row>
    <row r="8" spans="1:32" ht="15" customHeight="1" hidden="1">
      <c r="A8" s="183" t="s">
        <v>151</v>
      </c>
      <c r="B8" s="184" t="s">
        <v>152</v>
      </c>
      <c r="C8" s="185" t="s">
        <v>153</v>
      </c>
      <c r="D8" s="122"/>
      <c r="E8" s="119"/>
      <c r="F8" s="136"/>
      <c r="G8" s="137"/>
      <c r="H8" s="137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0"/>
      <c r="X8" s="110"/>
      <c r="Y8" s="110"/>
      <c r="Z8" s="133"/>
      <c r="AA8" s="133"/>
      <c r="AB8" s="133"/>
      <c r="AC8" s="133"/>
      <c r="AD8" s="133"/>
      <c r="AE8" s="133"/>
      <c r="AF8" s="133"/>
    </row>
    <row r="9" spans="1:32" ht="48.75" customHeight="1">
      <c r="A9" s="186"/>
      <c r="B9" s="187"/>
      <c r="C9" s="188"/>
      <c r="D9" s="115" t="s">
        <v>22</v>
      </c>
      <c r="E9" s="115" t="s">
        <v>149</v>
      </c>
      <c r="F9" s="116" t="s">
        <v>230</v>
      </c>
      <c r="G9" s="116" t="s">
        <v>231</v>
      </c>
      <c r="H9" s="116" t="s">
        <v>231</v>
      </c>
      <c r="I9" s="116" t="s">
        <v>230</v>
      </c>
      <c r="J9" s="116" t="s">
        <v>231</v>
      </c>
      <c r="K9" s="116" t="s">
        <v>230</v>
      </c>
      <c r="L9" s="116" t="s">
        <v>230</v>
      </c>
      <c r="M9" s="116" t="s">
        <v>234</v>
      </c>
      <c r="N9" s="116" t="s">
        <v>29</v>
      </c>
      <c r="O9" s="116" t="s">
        <v>232</v>
      </c>
      <c r="P9" s="116" t="s">
        <v>23</v>
      </c>
      <c r="Q9" s="116" t="s">
        <v>25</v>
      </c>
      <c r="R9" s="116" t="s">
        <v>23</v>
      </c>
      <c r="S9" s="116" t="s">
        <v>25</v>
      </c>
      <c r="T9" s="116" t="s">
        <v>235</v>
      </c>
      <c r="U9" s="116" t="s">
        <v>232</v>
      </c>
      <c r="V9" s="116" t="s">
        <v>235</v>
      </c>
      <c r="W9" s="117" t="s">
        <v>30</v>
      </c>
      <c r="X9" s="117" t="s">
        <v>26</v>
      </c>
      <c r="Y9" s="105"/>
      <c r="Z9" s="133" t="s">
        <v>20</v>
      </c>
      <c r="AA9" s="133"/>
      <c r="AB9" s="133" t="s">
        <v>21</v>
      </c>
      <c r="AC9" s="133" t="s">
        <v>19</v>
      </c>
      <c r="AD9" s="133" t="s">
        <v>19</v>
      </c>
      <c r="AE9" s="133"/>
      <c r="AF9" s="95"/>
    </row>
    <row r="10" spans="1:32" ht="12.75" customHeight="1">
      <c r="A10" s="189">
        <v>1</v>
      </c>
      <c r="B10" s="190" t="s">
        <v>31</v>
      </c>
      <c r="C10" s="190" t="s">
        <v>154</v>
      </c>
      <c r="D10" s="191">
        <v>20.5</v>
      </c>
      <c r="E10" s="128"/>
      <c r="F10" s="128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30"/>
      <c r="X10" s="118"/>
      <c r="Y10" s="107"/>
      <c r="Z10" s="19"/>
      <c r="AA10" s="19"/>
      <c r="AB10" s="19"/>
      <c r="AC10" s="19"/>
      <c r="AD10" s="19"/>
      <c r="AE10" s="95"/>
      <c r="AF10" s="95"/>
    </row>
    <row r="11" spans="1:50" s="114" customFormat="1" ht="12.75" customHeight="1">
      <c r="A11" s="189">
        <v>2</v>
      </c>
      <c r="B11" s="190" t="s">
        <v>33</v>
      </c>
      <c r="C11" s="190" t="s">
        <v>155</v>
      </c>
      <c r="D11" s="193">
        <v>18</v>
      </c>
      <c r="E11" s="128"/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18"/>
      <c r="Y11" s="112"/>
      <c r="Z11" s="111"/>
      <c r="AA11" s="111"/>
      <c r="AB11" s="111"/>
      <c r="AC11" s="111"/>
      <c r="AD11" s="111"/>
      <c r="AE11" s="113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32" ht="12.75" customHeight="1">
      <c r="A12" s="189">
        <v>3</v>
      </c>
      <c r="B12" s="190" t="s">
        <v>35</v>
      </c>
      <c r="C12" s="190" t="s">
        <v>156</v>
      </c>
      <c r="D12" s="191">
        <v>28</v>
      </c>
      <c r="E12" s="128"/>
      <c r="F12" s="128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30"/>
      <c r="X12" s="118"/>
      <c r="Y12" s="98"/>
      <c r="Z12" s="24"/>
      <c r="AA12" s="24"/>
      <c r="AB12" s="24"/>
      <c r="AC12" s="24"/>
      <c r="AD12" s="24"/>
      <c r="AE12" s="96"/>
      <c r="AF12" s="95"/>
    </row>
    <row r="13" spans="1:32" ht="12.75">
      <c r="A13" s="189">
        <v>4</v>
      </c>
      <c r="B13" s="190" t="s">
        <v>37</v>
      </c>
      <c r="C13" s="190" t="s">
        <v>157</v>
      </c>
      <c r="D13" s="191">
        <v>23.5</v>
      </c>
      <c r="E13" s="128"/>
      <c r="F13" s="128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30"/>
      <c r="X13" s="118"/>
      <c r="Y13" s="98"/>
      <c r="Z13" s="19"/>
      <c r="AA13" s="19"/>
      <c r="AB13" s="19"/>
      <c r="AC13" s="19"/>
      <c r="AD13" s="19"/>
      <c r="AE13" s="95"/>
      <c r="AF13" s="95"/>
    </row>
    <row r="14" spans="1:32" ht="12" customHeight="1">
      <c r="A14" s="189">
        <v>5</v>
      </c>
      <c r="B14" s="190" t="s">
        <v>39</v>
      </c>
      <c r="C14" s="190" t="s">
        <v>158</v>
      </c>
      <c r="D14" s="191">
        <v>21</v>
      </c>
      <c r="E14" s="128"/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30"/>
      <c r="X14" s="118"/>
      <c r="Y14" s="98"/>
      <c r="Z14" s="19"/>
      <c r="AA14" s="19"/>
      <c r="AB14" s="19"/>
      <c r="AC14" s="19"/>
      <c r="AD14" s="19"/>
      <c r="AE14" s="95"/>
      <c r="AF14" s="95"/>
    </row>
    <row r="15" spans="1:32" ht="12" customHeight="1">
      <c r="A15" s="189">
        <v>6</v>
      </c>
      <c r="B15" s="190" t="s">
        <v>41</v>
      </c>
      <c r="C15" s="190" t="s">
        <v>159</v>
      </c>
      <c r="D15" s="191">
        <v>19</v>
      </c>
      <c r="E15" s="128"/>
      <c r="F15" s="12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  <c r="X15" s="118"/>
      <c r="Y15" s="98"/>
      <c r="Z15" s="19"/>
      <c r="AA15" s="19"/>
      <c r="AB15" s="19"/>
      <c r="AC15" s="19"/>
      <c r="AD15" s="19"/>
      <c r="AE15" s="95"/>
      <c r="AF15" s="95"/>
    </row>
    <row r="16" spans="1:32" ht="12.75" customHeight="1">
      <c r="A16" s="189">
        <v>7</v>
      </c>
      <c r="B16" s="190" t="s">
        <v>43</v>
      </c>
      <c r="C16" s="190" t="s">
        <v>160</v>
      </c>
      <c r="D16" s="193">
        <v>18</v>
      </c>
      <c r="E16" s="128"/>
      <c r="F16" s="128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  <c r="X16" s="118"/>
      <c r="Y16" s="98"/>
      <c r="Z16" s="19"/>
      <c r="AA16" s="19"/>
      <c r="AB16" s="19"/>
      <c r="AC16" s="19"/>
      <c r="AD16" s="19"/>
      <c r="AE16" s="95"/>
      <c r="AF16" s="95"/>
    </row>
    <row r="17" spans="1:32" ht="11.25" customHeight="1">
      <c r="A17" s="189">
        <v>8</v>
      </c>
      <c r="B17" s="190" t="s">
        <v>45</v>
      </c>
      <c r="C17" s="190" t="s">
        <v>161</v>
      </c>
      <c r="D17" s="193">
        <v>17.5</v>
      </c>
      <c r="E17" s="128"/>
      <c r="F17" s="128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  <c r="X17" s="118"/>
      <c r="Y17" s="98"/>
      <c r="Z17" s="19"/>
      <c r="AA17" s="19"/>
      <c r="AB17" s="19"/>
      <c r="AC17" s="19"/>
      <c r="AD17" s="19"/>
      <c r="AE17" s="95"/>
      <c r="AF17" s="95"/>
    </row>
    <row r="18" spans="1:32" ht="12" customHeight="1">
      <c r="A18" s="189">
        <v>9</v>
      </c>
      <c r="B18" s="190" t="s">
        <v>47</v>
      </c>
      <c r="C18" s="190" t="s">
        <v>162</v>
      </c>
      <c r="D18" s="191">
        <v>24</v>
      </c>
      <c r="E18" s="128"/>
      <c r="F18" s="128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30"/>
      <c r="X18" s="118"/>
      <c r="Y18" s="98"/>
      <c r="Z18" s="19"/>
      <c r="AA18" s="19"/>
      <c r="AB18" s="19"/>
      <c r="AC18" s="19"/>
      <c r="AD18" s="19"/>
      <c r="AE18" s="95"/>
      <c r="AF18" s="95"/>
    </row>
    <row r="19" spans="1:32" ht="12" customHeight="1">
      <c r="A19" s="189">
        <v>10</v>
      </c>
      <c r="B19" s="190" t="s">
        <v>49</v>
      </c>
      <c r="C19" s="190" t="s">
        <v>163</v>
      </c>
      <c r="D19" s="191">
        <v>18</v>
      </c>
      <c r="E19" s="128"/>
      <c r="F19" s="128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118"/>
      <c r="Y19" s="98"/>
      <c r="Z19" s="19"/>
      <c r="AA19" s="19"/>
      <c r="AB19" s="19"/>
      <c r="AC19" s="19"/>
      <c r="AD19" s="19"/>
      <c r="AE19" s="95"/>
      <c r="AF19" s="95"/>
    </row>
    <row r="20" spans="1:32" ht="12" customHeight="1">
      <c r="A20" s="189">
        <v>11</v>
      </c>
      <c r="B20" s="190" t="s">
        <v>51</v>
      </c>
      <c r="C20" s="190" t="s">
        <v>164</v>
      </c>
      <c r="D20" s="191">
        <v>26.5</v>
      </c>
      <c r="E20" s="128"/>
      <c r="F20" s="128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30"/>
      <c r="X20" s="118"/>
      <c r="Y20" s="98"/>
      <c r="Z20" s="24"/>
      <c r="AA20" s="24"/>
      <c r="AB20" s="24"/>
      <c r="AC20" s="24"/>
      <c r="AD20" s="24"/>
      <c r="AE20" s="96"/>
      <c r="AF20" s="96"/>
    </row>
    <row r="21" spans="1:32" ht="12" customHeight="1">
      <c r="A21" s="189">
        <v>12</v>
      </c>
      <c r="B21" s="190" t="s">
        <v>53</v>
      </c>
      <c r="C21" s="190" t="s">
        <v>165</v>
      </c>
      <c r="D21" s="191">
        <v>22.5</v>
      </c>
      <c r="E21" s="128"/>
      <c r="F21" s="128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18"/>
      <c r="Y21" s="98"/>
      <c r="Z21" s="19"/>
      <c r="AA21" s="19"/>
      <c r="AB21" s="19"/>
      <c r="AC21" s="19"/>
      <c r="AD21" s="19"/>
      <c r="AE21" s="95"/>
      <c r="AF21" s="95"/>
    </row>
    <row r="22" spans="1:32" ht="12" customHeight="1">
      <c r="A22" s="189">
        <v>13</v>
      </c>
      <c r="B22" s="190" t="s">
        <v>55</v>
      </c>
      <c r="C22" s="190" t="s">
        <v>166</v>
      </c>
      <c r="D22" s="191">
        <v>27</v>
      </c>
      <c r="E22" s="128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18"/>
      <c r="Y22" s="98"/>
      <c r="Z22" s="24"/>
      <c r="AA22" s="24"/>
      <c r="AB22" s="24"/>
      <c r="AC22" s="24"/>
      <c r="AD22" s="24"/>
      <c r="AE22" s="96"/>
      <c r="AF22" s="96"/>
    </row>
    <row r="23" spans="1:32" ht="12.75" customHeight="1">
      <c r="A23" s="189">
        <v>14</v>
      </c>
      <c r="B23" s="190" t="s">
        <v>57</v>
      </c>
      <c r="C23" s="190" t="s">
        <v>167</v>
      </c>
      <c r="D23" s="191">
        <v>23.5</v>
      </c>
      <c r="E23" s="128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18"/>
      <c r="Y23" s="98"/>
      <c r="Z23" s="19"/>
      <c r="AA23" s="19"/>
      <c r="AB23" s="19"/>
      <c r="AC23" s="19"/>
      <c r="AD23" s="19"/>
      <c r="AE23" s="95"/>
      <c r="AF23" s="95"/>
    </row>
    <row r="24" spans="1:32" ht="12" customHeight="1">
      <c r="A24" s="189">
        <v>15</v>
      </c>
      <c r="B24" s="190" t="s">
        <v>59</v>
      </c>
      <c r="C24" s="190" t="s">
        <v>168</v>
      </c>
      <c r="D24" s="191">
        <v>19</v>
      </c>
      <c r="E24" s="128"/>
      <c r="F24" s="128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118"/>
      <c r="Y24" s="98"/>
      <c r="Z24" s="19"/>
      <c r="AA24" s="19"/>
      <c r="AB24" s="19"/>
      <c r="AC24" s="19"/>
      <c r="AD24" s="19"/>
      <c r="AE24" s="95"/>
      <c r="AF24" s="95"/>
    </row>
    <row r="25" spans="1:32" ht="12" customHeight="1">
      <c r="A25" s="189">
        <v>16</v>
      </c>
      <c r="B25" s="190" t="s">
        <v>61</v>
      </c>
      <c r="C25" s="190" t="s">
        <v>169</v>
      </c>
      <c r="D25" s="191">
        <v>25</v>
      </c>
      <c r="E25" s="128"/>
      <c r="F25" s="128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30"/>
      <c r="X25" s="118"/>
      <c r="Y25" s="107"/>
      <c r="Z25" s="19"/>
      <c r="AA25" s="19"/>
      <c r="AB25" s="19"/>
      <c r="AC25" s="19"/>
      <c r="AD25" s="19"/>
      <c r="AE25" s="95"/>
      <c r="AF25" s="95"/>
    </row>
    <row r="26" spans="1:32" ht="12" customHeight="1">
      <c r="A26" s="189">
        <v>17</v>
      </c>
      <c r="B26" s="190" t="s">
        <v>63</v>
      </c>
      <c r="C26" s="190" t="s">
        <v>170</v>
      </c>
      <c r="D26" s="191">
        <v>21</v>
      </c>
      <c r="E26" s="128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30"/>
      <c r="X26" s="118"/>
      <c r="Y26" s="98"/>
      <c r="Z26" s="19"/>
      <c r="AA26" s="19"/>
      <c r="AB26" s="19"/>
      <c r="AC26" s="19"/>
      <c r="AD26" s="19"/>
      <c r="AE26" s="95"/>
      <c r="AF26" s="95"/>
    </row>
    <row r="27" spans="1:32" ht="12" customHeight="1">
      <c r="A27" s="189">
        <v>18</v>
      </c>
      <c r="B27" s="190" t="s">
        <v>65</v>
      </c>
      <c r="C27" s="190" t="s">
        <v>171</v>
      </c>
      <c r="D27" s="193">
        <v>16</v>
      </c>
      <c r="E27" s="128"/>
      <c r="F27" s="128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0"/>
      <c r="X27" s="118"/>
      <c r="Y27" s="107"/>
      <c r="Z27" s="19"/>
      <c r="AA27" s="19"/>
      <c r="AB27" s="19"/>
      <c r="AC27" s="19"/>
      <c r="AD27" s="19"/>
      <c r="AE27" s="95"/>
      <c r="AF27" s="95"/>
    </row>
    <row r="28" spans="1:32" ht="12" customHeight="1">
      <c r="A28" s="189">
        <v>19</v>
      </c>
      <c r="B28" s="190" t="s">
        <v>67</v>
      </c>
      <c r="C28" s="190" t="s">
        <v>172</v>
      </c>
      <c r="D28" s="194">
        <v>13</v>
      </c>
      <c r="E28" s="128"/>
      <c r="F28" s="128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30"/>
      <c r="X28" s="118"/>
      <c r="Y28" s="98"/>
      <c r="Z28" s="19"/>
      <c r="AA28" s="19"/>
      <c r="AB28" s="19"/>
      <c r="AC28" s="19"/>
      <c r="AD28" s="19"/>
      <c r="AE28" s="95"/>
      <c r="AF28" s="95"/>
    </row>
    <row r="29" spans="1:32" ht="12" customHeight="1">
      <c r="A29" s="189">
        <v>20</v>
      </c>
      <c r="B29" s="190" t="s">
        <v>69</v>
      </c>
      <c r="C29" s="190" t="s">
        <v>173</v>
      </c>
      <c r="D29" s="191">
        <v>30</v>
      </c>
      <c r="E29" s="128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18"/>
      <c r="Y29" s="98"/>
      <c r="Z29" s="19"/>
      <c r="AA29" s="19"/>
      <c r="AB29" s="19"/>
      <c r="AC29" s="19"/>
      <c r="AD29" s="19"/>
      <c r="AE29" s="95"/>
      <c r="AF29" s="95"/>
    </row>
    <row r="30" spans="1:32" ht="12" customHeight="1">
      <c r="A30" s="189">
        <v>21</v>
      </c>
      <c r="B30" s="190" t="s">
        <v>71</v>
      </c>
      <c r="C30" s="190" t="s">
        <v>174</v>
      </c>
      <c r="D30" s="191">
        <v>28</v>
      </c>
      <c r="E30" s="128"/>
      <c r="F30" s="128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  <c r="X30" s="118"/>
      <c r="Y30" s="98"/>
      <c r="Z30" s="19"/>
      <c r="AA30" s="19"/>
      <c r="AB30" s="19"/>
      <c r="AC30" s="19"/>
      <c r="AD30" s="19"/>
      <c r="AE30" s="95"/>
      <c r="AF30" s="95"/>
    </row>
    <row r="31" spans="1:32" ht="12" customHeight="1">
      <c r="A31" s="189">
        <v>22</v>
      </c>
      <c r="B31" s="190" t="s">
        <v>73</v>
      </c>
      <c r="C31" s="190" t="s">
        <v>175</v>
      </c>
      <c r="D31" s="191">
        <v>30</v>
      </c>
      <c r="E31" s="128"/>
      <c r="F31" s="128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30"/>
      <c r="X31" s="118"/>
      <c r="Y31" s="107"/>
      <c r="Z31" s="19"/>
      <c r="AA31" s="19"/>
      <c r="AB31" s="19"/>
      <c r="AC31" s="19"/>
      <c r="AD31" s="19"/>
      <c r="AE31" s="95"/>
      <c r="AF31" s="95"/>
    </row>
    <row r="32" spans="1:32" ht="12.75">
      <c r="A32" s="189">
        <v>23</v>
      </c>
      <c r="B32" s="190" t="s">
        <v>75</v>
      </c>
      <c r="C32" s="190" t="s">
        <v>176</v>
      </c>
      <c r="D32" s="191">
        <v>24.5</v>
      </c>
      <c r="E32" s="128"/>
      <c r="F32" s="128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30"/>
      <c r="X32" s="118"/>
      <c r="Y32" s="107"/>
      <c r="Z32" s="19"/>
      <c r="AA32" s="19"/>
      <c r="AB32" s="19"/>
      <c r="AC32" s="19"/>
      <c r="AD32" s="19"/>
      <c r="AE32" s="95"/>
      <c r="AF32" s="95"/>
    </row>
    <row r="33" spans="1:32" ht="12" customHeight="1">
      <c r="A33" s="189">
        <v>24</v>
      </c>
      <c r="B33" s="190" t="s">
        <v>77</v>
      </c>
      <c r="C33" s="190" t="s">
        <v>177</v>
      </c>
      <c r="D33" s="194">
        <v>12.5</v>
      </c>
      <c r="E33" s="128"/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30"/>
      <c r="X33" s="118"/>
      <c r="Y33" s="98"/>
      <c r="Z33" s="19"/>
      <c r="AA33" s="19"/>
      <c r="AB33" s="19"/>
      <c r="AC33" s="19"/>
      <c r="AD33" s="19"/>
      <c r="AE33" s="95"/>
      <c r="AF33" s="95"/>
    </row>
    <row r="34" spans="1:32" ht="12" customHeight="1">
      <c r="A34" s="189">
        <v>25</v>
      </c>
      <c r="B34" s="190" t="s">
        <v>79</v>
      </c>
      <c r="C34" s="190" t="s">
        <v>178</v>
      </c>
      <c r="D34" s="191">
        <v>21</v>
      </c>
      <c r="E34" s="128"/>
      <c r="F34" s="128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0"/>
      <c r="X34" s="118"/>
      <c r="Y34" s="98"/>
      <c r="Z34" s="19"/>
      <c r="AA34" s="19"/>
      <c r="AB34" s="19"/>
      <c r="AC34" s="19"/>
      <c r="AD34" s="19"/>
      <c r="AE34" s="95"/>
      <c r="AF34" s="95"/>
    </row>
    <row r="35" spans="1:32" ht="12" customHeight="1">
      <c r="A35" s="189">
        <v>26</v>
      </c>
      <c r="B35" s="190" t="s">
        <v>81</v>
      </c>
      <c r="C35" s="190" t="s">
        <v>179</v>
      </c>
      <c r="D35" s="191">
        <v>22.5</v>
      </c>
      <c r="E35" s="128"/>
      <c r="F35" s="128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30"/>
      <c r="X35" s="118"/>
      <c r="Y35" s="98"/>
      <c r="Z35" s="19"/>
      <c r="AA35" s="19"/>
      <c r="AB35" s="19"/>
      <c r="AC35" s="19"/>
      <c r="AD35" s="19"/>
      <c r="AE35" s="95"/>
      <c r="AF35" s="95"/>
    </row>
    <row r="36" spans="1:32" ht="12" customHeight="1">
      <c r="A36" s="189">
        <v>27</v>
      </c>
      <c r="B36" s="190" t="s">
        <v>83</v>
      </c>
      <c r="C36" s="190" t="s">
        <v>180</v>
      </c>
      <c r="D36" s="191">
        <v>26.5</v>
      </c>
      <c r="E36" s="128"/>
      <c r="F36" s="128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30"/>
      <c r="X36" s="118"/>
      <c r="Y36" s="98"/>
      <c r="Z36" s="19"/>
      <c r="AA36" s="19"/>
      <c r="AB36" s="19"/>
      <c r="AC36" s="19"/>
      <c r="AD36" s="19"/>
      <c r="AE36" s="95"/>
      <c r="AF36" s="95"/>
    </row>
    <row r="37" spans="1:32" ht="12" customHeight="1">
      <c r="A37" s="189">
        <v>28</v>
      </c>
      <c r="B37" s="190" t="s">
        <v>85</v>
      </c>
      <c r="C37" s="190" t="s">
        <v>181</v>
      </c>
      <c r="D37" s="191">
        <v>19</v>
      </c>
      <c r="E37" s="128"/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0"/>
      <c r="X37" s="118"/>
      <c r="Y37" s="98"/>
      <c r="Z37" s="19"/>
      <c r="AA37" s="19"/>
      <c r="AB37" s="19"/>
      <c r="AC37" s="19"/>
      <c r="AD37" s="19"/>
      <c r="AE37" s="95"/>
      <c r="AF37" s="95"/>
    </row>
    <row r="38" spans="1:32" ht="12" customHeight="1">
      <c r="A38" s="189">
        <v>29</v>
      </c>
      <c r="B38" s="190" t="s">
        <v>87</v>
      </c>
      <c r="C38" s="190" t="s">
        <v>182</v>
      </c>
      <c r="D38" s="191">
        <v>20</v>
      </c>
      <c r="E38" s="128"/>
      <c r="F38" s="128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30"/>
      <c r="X38" s="118"/>
      <c r="Y38" s="98"/>
      <c r="Z38" s="19"/>
      <c r="AA38" s="19"/>
      <c r="AB38" s="19"/>
      <c r="AC38" s="19"/>
      <c r="AD38" s="19"/>
      <c r="AE38" s="95"/>
      <c r="AF38" s="95"/>
    </row>
    <row r="39" spans="1:32" ht="12" customHeight="1">
      <c r="A39" s="189">
        <v>30</v>
      </c>
      <c r="B39" s="190" t="s">
        <v>89</v>
      </c>
      <c r="C39" s="190" t="s">
        <v>183</v>
      </c>
      <c r="D39" s="191">
        <v>28</v>
      </c>
      <c r="E39" s="128"/>
      <c r="F39" s="128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X39" s="118"/>
      <c r="Y39" s="98"/>
      <c r="Z39" s="19"/>
      <c r="AA39" s="19"/>
      <c r="AB39" s="19"/>
      <c r="AC39" s="19"/>
      <c r="AD39" s="19"/>
      <c r="AE39" s="95"/>
      <c r="AF39" s="95"/>
    </row>
    <row r="40" spans="1:32" ht="12" customHeight="1">
      <c r="A40" s="189">
        <v>31</v>
      </c>
      <c r="B40" s="190" t="s">
        <v>184</v>
      </c>
      <c r="C40" s="190" t="s">
        <v>185</v>
      </c>
      <c r="D40" s="193">
        <v>15.5</v>
      </c>
      <c r="E40" s="128"/>
      <c r="F40" s="128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0"/>
      <c r="X40" s="118"/>
      <c r="Y40" s="98"/>
      <c r="Z40" s="19"/>
      <c r="AA40" s="19"/>
      <c r="AB40" s="19"/>
      <c r="AC40" s="19"/>
      <c r="AD40" s="19"/>
      <c r="AE40" s="95"/>
      <c r="AF40" s="95"/>
    </row>
    <row r="41" spans="1:32" ht="12" customHeight="1">
      <c r="A41" s="189">
        <v>32</v>
      </c>
      <c r="B41" s="190" t="s">
        <v>91</v>
      </c>
      <c r="C41" s="190" t="s">
        <v>186</v>
      </c>
      <c r="D41" s="191">
        <v>20</v>
      </c>
      <c r="E41" s="128"/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0"/>
      <c r="X41" s="118"/>
      <c r="Y41" s="98"/>
      <c r="Z41" s="19"/>
      <c r="AA41" s="19"/>
      <c r="AB41" s="19"/>
      <c r="AC41" s="19"/>
      <c r="AD41" s="19"/>
      <c r="AE41" s="95"/>
      <c r="AF41" s="95"/>
    </row>
    <row r="42" spans="1:32" ht="12" customHeight="1">
      <c r="A42" s="189">
        <v>33</v>
      </c>
      <c r="B42" s="190" t="s">
        <v>93</v>
      </c>
      <c r="C42" s="190" t="s">
        <v>187</v>
      </c>
      <c r="D42" s="191">
        <v>20.5</v>
      </c>
      <c r="E42" s="128"/>
      <c r="F42" s="128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118"/>
      <c r="Y42" s="98"/>
      <c r="Z42" s="19"/>
      <c r="AA42" s="19"/>
      <c r="AB42" s="19"/>
      <c r="AC42" s="19"/>
      <c r="AD42" s="19"/>
      <c r="AE42" s="95"/>
      <c r="AF42" s="95"/>
    </row>
    <row r="43" spans="1:32" ht="12" customHeight="1">
      <c r="A43" s="189">
        <v>34</v>
      </c>
      <c r="B43" s="190" t="s">
        <v>95</v>
      </c>
      <c r="C43" s="190" t="s">
        <v>188</v>
      </c>
      <c r="D43" s="191">
        <v>26</v>
      </c>
      <c r="E43" s="128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0"/>
      <c r="X43" s="118"/>
      <c r="Y43" s="98"/>
      <c r="Z43" s="19"/>
      <c r="AA43" s="19"/>
      <c r="AB43" s="19"/>
      <c r="AC43" s="19"/>
      <c r="AD43" s="19"/>
      <c r="AE43" s="95"/>
      <c r="AF43" s="95"/>
    </row>
    <row r="44" spans="1:32" ht="12" customHeight="1">
      <c r="A44" s="189">
        <v>35</v>
      </c>
      <c r="B44" s="190" t="s">
        <v>97</v>
      </c>
      <c r="C44" s="190" t="s">
        <v>189</v>
      </c>
      <c r="D44" s="191">
        <v>20.5</v>
      </c>
      <c r="E44" s="128"/>
      <c r="F44" s="128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0"/>
      <c r="X44" s="118"/>
      <c r="Y44" s="98"/>
      <c r="Z44" s="19"/>
      <c r="AA44" s="19"/>
      <c r="AB44" s="19"/>
      <c r="AC44" s="19"/>
      <c r="AD44" s="19"/>
      <c r="AE44" s="95"/>
      <c r="AF44" s="95"/>
    </row>
    <row r="45" spans="1:32" ht="12" customHeight="1">
      <c r="A45" s="189">
        <v>36</v>
      </c>
      <c r="B45" s="190" t="s">
        <v>99</v>
      </c>
      <c r="C45" s="190" t="s">
        <v>190</v>
      </c>
      <c r="D45" s="191">
        <v>21</v>
      </c>
      <c r="E45" s="128"/>
      <c r="F45" s="128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30"/>
      <c r="X45" s="118"/>
      <c r="Y45" s="98"/>
      <c r="Z45" s="19"/>
      <c r="AA45" s="19"/>
      <c r="AB45" s="19"/>
      <c r="AC45" s="19"/>
      <c r="AD45" s="19"/>
      <c r="AE45" s="95"/>
      <c r="AF45" s="95"/>
    </row>
    <row r="46" spans="1:32" ht="12" customHeight="1">
      <c r="A46" s="189">
        <v>37</v>
      </c>
      <c r="B46" s="190" t="s">
        <v>101</v>
      </c>
      <c r="C46" s="190" t="s">
        <v>191</v>
      </c>
      <c r="D46" s="191">
        <v>23.5</v>
      </c>
      <c r="E46" s="128"/>
      <c r="F46" s="128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30"/>
      <c r="X46" s="118"/>
      <c r="Y46" s="98"/>
      <c r="Z46" s="24"/>
      <c r="AA46" s="24"/>
      <c r="AB46" s="19"/>
      <c r="AC46" s="19"/>
      <c r="AD46" s="24"/>
      <c r="AE46" s="96"/>
      <c r="AF46" s="96"/>
    </row>
    <row r="47" spans="1:32" ht="12" customHeight="1">
      <c r="A47" s="189">
        <v>38</v>
      </c>
      <c r="B47" s="190" t="s">
        <v>103</v>
      </c>
      <c r="C47" s="190" t="s">
        <v>192</v>
      </c>
      <c r="D47" s="194">
        <v>14</v>
      </c>
      <c r="E47" s="128"/>
      <c r="F47" s="128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30"/>
      <c r="X47" s="118"/>
      <c r="Y47" s="107"/>
      <c r="Z47" s="19"/>
      <c r="AA47" s="19"/>
      <c r="AB47" s="19"/>
      <c r="AC47" s="19"/>
      <c r="AD47" s="19"/>
      <c r="AE47" s="95"/>
      <c r="AF47" s="95"/>
    </row>
    <row r="48" spans="1:32" ht="12" customHeight="1">
      <c r="A48" s="189">
        <v>39</v>
      </c>
      <c r="B48" s="190" t="s">
        <v>105</v>
      </c>
      <c r="C48" s="190" t="s">
        <v>193</v>
      </c>
      <c r="D48" s="191">
        <v>25.5</v>
      </c>
      <c r="E48" s="128"/>
      <c r="F48" s="128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30"/>
      <c r="X48" s="118"/>
      <c r="Y48" s="98"/>
      <c r="Z48" s="24"/>
      <c r="AA48" s="24"/>
      <c r="AB48" s="19"/>
      <c r="AC48" s="19"/>
      <c r="AD48" s="24"/>
      <c r="AE48" s="96"/>
      <c r="AF48" s="96"/>
    </row>
    <row r="49" spans="1:32" ht="12" customHeight="1">
      <c r="A49" s="189">
        <v>40</v>
      </c>
      <c r="B49" s="190" t="s">
        <v>107</v>
      </c>
      <c r="C49" s="190" t="s">
        <v>194</v>
      </c>
      <c r="D49" s="191">
        <v>25</v>
      </c>
      <c r="E49" s="128"/>
      <c r="F49" s="128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30"/>
      <c r="X49" s="118"/>
      <c r="Y49" s="107"/>
      <c r="Z49" s="19"/>
      <c r="AA49" s="19"/>
      <c r="AB49" s="19"/>
      <c r="AC49" s="19"/>
      <c r="AD49" s="19"/>
      <c r="AE49" s="95"/>
      <c r="AF49" s="95"/>
    </row>
    <row r="50" spans="1:32" ht="12" customHeight="1">
      <c r="A50" s="189">
        <v>41</v>
      </c>
      <c r="B50" s="190" t="s">
        <v>109</v>
      </c>
      <c r="C50" s="190" t="s">
        <v>195</v>
      </c>
      <c r="D50" s="193">
        <v>18.5</v>
      </c>
      <c r="E50" s="128"/>
      <c r="F50" s="128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30"/>
      <c r="X50" s="118"/>
      <c r="Y50" s="107"/>
      <c r="Z50" s="19"/>
      <c r="AA50" s="19"/>
      <c r="AB50" s="19"/>
      <c r="AC50" s="19"/>
      <c r="AD50" s="19"/>
      <c r="AE50" s="95"/>
      <c r="AF50" s="95"/>
    </row>
    <row r="51" spans="1:32" ht="12" customHeight="1">
      <c r="A51" s="189">
        <v>42</v>
      </c>
      <c r="B51" s="190" t="s">
        <v>111</v>
      </c>
      <c r="C51" s="190" t="s">
        <v>196</v>
      </c>
      <c r="D51" s="191">
        <v>21</v>
      </c>
      <c r="E51" s="128"/>
      <c r="F51" s="128"/>
      <c r="G51" s="128"/>
      <c r="H51" s="128"/>
      <c r="I51" s="128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30"/>
      <c r="X51" s="118"/>
      <c r="Y51" s="98"/>
      <c r="Z51" s="19"/>
      <c r="AA51" s="19"/>
      <c r="AB51" s="19"/>
      <c r="AC51" s="19"/>
      <c r="AD51" s="19"/>
      <c r="AE51" s="95"/>
      <c r="AF51" s="95"/>
    </row>
    <row r="52" spans="1:32" ht="12" customHeight="1">
      <c r="A52" s="189">
        <v>43</v>
      </c>
      <c r="B52" s="190" t="s">
        <v>113</v>
      </c>
      <c r="C52" s="190" t="s">
        <v>197</v>
      </c>
      <c r="D52" s="193">
        <v>18</v>
      </c>
      <c r="E52" s="128"/>
      <c r="F52" s="128"/>
      <c r="G52" s="128"/>
      <c r="H52" s="128"/>
      <c r="I52" s="128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30"/>
      <c r="X52" s="118"/>
      <c r="Y52" s="98"/>
      <c r="Z52" s="19"/>
      <c r="AA52" s="19"/>
      <c r="AB52" s="19"/>
      <c r="AC52" s="19"/>
      <c r="AD52" s="19"/>
      <c r="AE52" s="95"/>
      <c r="AF52" s="95"/>
    </row>
    <row r="53" spans="1:32" ht="12" customHeight="1">
      <c r="A53" s="189">
        <v>44</v>
      </c>
      <c r="B53" s="190" t="s">
        <v>115</v>
      </c>
      <c r="C53" s="190" t="s">
        <v>198</v>
      </c>
      <c r="D53" s="191">
        <v>23.5</v>
      </c>
      <c r="E53" s="128"/>
      <c r="F53" s="128"/>
      <c r="G53" s="128"/>
      <c r="H53" s="128"/>
      <c r="I53" s="128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30"/>
      <c r="X53" s="118"/>
      <c r="Y53" s="98"/>
      <c r="Z53" s="19"/>
      <c r="AA53" s="19"/>
      <c r="AB53" s="19"/>
      <c r="AC53" s="19"/>
      <c r="AD53" s="19"/>
      <c r="AE53" s="95"/>
      <c r="AF53" s="95"/>
    </row>
    <row r="54" spans="1:32" ht="12" customHeight="1">
      <c r="A54" s="189">
        <v>45</v>
      </c>
      <c r="B54" s="190" t="s">
        <v>117</v>
      </c>
      <c r="C54" s="190" t="s">
        <v>199</v>
      </c>
      <c r="D54" s="191">
        <v>30</v>
      </c>
      <c r="E54" s="128"/>
      <c r="F54" s="128"/>
      <c r="G54" s="128"/>
      <c r="H54" s="128"/>
      <c r="I54" s="128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30"/>
      <c r="X54" s="118"/>
      <c r="Y54" s="98"/>
      <c r="Z54" s="19"/>
      <c r="AA54" s="19"/>
      <c r="AB54" s="19"/>
      <c r="AC54" s="19"/>
      <c r="AD54" s="19"/>
      <c r="AE54" s="95"/>
      <c r="AF54" s="95"/>
    </row>
    <row r="55" spans="1:32" ht="12" customHeight="1">
      <c r="A55" s="189">
        <v>46</v>
      </c>
      <c r="B55" s="190" t="s">
        <v>119</v>
      </c>
      <c r="C55" s="190" t="s">
        <v>200</v>
      </c>
      <c r="D55" s="191">
        <v>26.5</v>
      </c>
      <c r="E55" s="128"/>
      <c r="F55" s="128"/>
      <c r="G55" s="128"/>
      <c r="H55" s="128"/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30"/>
      <c r="X55" s="118"/>
      <c r="Y55" s="98"/>
      <c r="Z55" s="19"/>
      <c r="AA55" s="19"/>
      <c r="AB55" s="19"/>
      <c r="AC55" s="19"/>
      <c r="AD55" s="19"/>
      <c r="AE55" s="95"/>
      <c r="AF55" s="95"/>
    </row>
    <row r="56" spans="1:32" ht="12" customHeight="1">
      <c r="A56" s="189">
        <v>47</v>
      </c>
      <c r="B56" s="190" t="s">
        <v>121</v>
      </c>
      <c r="C56" s="190" t="s">
        <v>201</v>
      </c>
      <c r="D56" s="193">
        <v>18.5</v>
      </c>
      <c r="E56" s="128"/>
      <c r="F56" s="128"/>
      <c r="G56" s="128"/>
      <c r="H56" s="128"/>
      <c r="I56" s="128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30"/>
      <c r="X56" s="118"/>
      <c r="Y56" s="98"/>
      <c r="Z56" s="19"/>
      <c r="AA56" s="19"/>
      <c r="AB56" s="19"/>
      <c r="AC56" s="19"/>
      <c r="AD56" s="19"/>
      <c r="AE56" s="95"/>
      <c r="AF56" s="95"/>
    </row>
    <row r="57" spans="1:32" ht="12" customHeight="1" thickBot="1">
      <c r="A57" s="189">
        <v>48</v>
      </c>
      <c r="B57" s="190" t="s">
        <v>123</v>
      </c>
      <c r="C57" s="190" t="s">
        <v>202</v>
      </c>
      <c r="D57" s="191">
        <v>27.5</v>
      </c>
      <c r="E57" s="128"/>
      <c r="F57" s="128"/>
      <c r="G57" s="128"/>
      <c r="H57" s="128"/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30"/>
      <c r="X57" s="118"/>
      <c r="Y57" s="99"/>
      <c r="Z57" s="94"/>
      <c r="AA57" s="94"/>
      <c r="AB57" s="94"/>
      <c r="AC57" s="94"/>
      <c r="AD57" s="25"/>
      <c r="AE57" s="94"/>
      <c r="AF57" s="94"/>
    </row>
    <row r="58" spans="1:32" ht="12" customHeight="1">
      <c r="A58" s="189">
        <v>49</v>
      </c>
      <c r="B58" s="190" t="s">
        <v>125</v>
      </c>
      <c r="C58" s="190" t="s">
        <v>203</v>
      </c>
      <c r="D58" s="194">
        <v>14.5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30"/>
      <c r="X58" s="128"/>
      <c r="Y58" s="107"/>
      <c r="Z58" s="19"/>
      <c r="AA58" s="19"/>
      <c r="AB58" s="19"/>
      <c r="AC58" s="19"/>
      <c r="AD58" s="19"/>
      <c r="AE58" s="95"/>
      <c r="AF58" s="95"/>
    </row>
    <row r="59" spans="1:32" ht="12.75">
      <c r="A59" s="189">
        <v>50</v>
      </c>
      <c r="B59" s="190" t="s">
        <v>127</v>
      </c>
      <c r="C59" s="190" t="s">
        <v>204</v>
      </c>
      <c r="D59" s="194">
        <v>14.5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00"/>
      <c r="Z59" s="31"/>
      <c r="AA59" s="31"/>
      <c r="AB59" s="31"/>
      <c r="AC59" s="31"/>
      <c r="AD59" s="31"/>
      <c r="AE59" s="31"/>
      <c r="AF59" s="31"/>
    </row>
    <row r="60" spans="1:32" ht="12.75">
      <c r="A60" s="181">
        <v>51</v>
      </c>
      <c r="B60" s="182" t="s">
        <v>129</v>
      </c>
      <c r="C60" s="182" t="s">
        <v>205</v>
      </c>
      <c r="D60" s="191">
        <v>29.5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00"/>
      <c r="Z60" s="31"/>
      <c r="AA60" s="31"/>
      <c r="AB60" s="31"/>
      <c r="AC60" s="31"/>
      <c r="AD60" s="31"/>
      <c r="AE60" s="31"/>
      <c r="AF60" s="31"/>
    </row>
    <row r="61" spans="1:32" ht="12.75" customHeight="1">
      <c r="A61" s="181">
        <v>52</v>
      </c>
      <c r="B61" s="182" t="s">
        <v>131</v>
      </c>
      <c r="C61" s="182" t="s">
        <v>206</v>
      </c>
      <c r="D61" s="191">
        <v>21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01"/>
      <c r="Z61" s="37"/>
      <c r="AA61" s="37"/>
      <c r="AB61" s="37"/>
      <c r="AC61" s="37"/>
      <c r="AD61" s="37"/>
      <c r="AE61" s="37"/>
      <c r="AF61" s="37"/>
    </row>
    <row r="62" spans="1:32" ht="15" customHeight="1">
      <c r="A62" s="181">
        <v>53</v>
      </c>
      <c r="B62" s="182" t="s">
        <v>133</v>
      </c>
      <c r="C62" s="182" t="s">
        <v>207</v>
      </c>
      <c r="D62" s="191">
        <v>25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02"/>
      <c r="Z62" s="3"/>
      <c r="AA62" s="3"/>
      <c r="AB62" s="3"/>
      <c r="AC62" s="3"/>
      <c r="AD62" s="3"/>
      <c r="AE62" s="3"/>
      <c r="AF62" s="3"/>
    </row>
    <row r="63" spans="1:32" ht="15.75" customHeight="1">
      <c r="A63" s="181">
        <v>54</v>
      </c>
      <c r="B63" s="182" t="s">
        <v>135</v>
      </c>
      <c r="C63" s="182" t="s">
        <v>208</v>
      </c>
      <c r="D63" s="191">
        <v>23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02"/>
      <c r="Z63" s="3"/>
      <c r="AA63" s="3"/>
      <c r="AB63" s="3"/>
      <c r="AC63" s="3"/>
      <c r="AD63" s="3"/>
      <c r="AE63" s="3"/>
      <c r="AF63" s="3"/>
    </row>
    <row r="64" spans="1:32" ht="21" customHeight="1">
      <c r="A64" s="181">
        <v>55</v>
      </c>
      <c r="B64" s="182" t="s">
        <v>137</v>
      </c>
      <c r="C64" s="182" t="s">
        <v>209</v>
      </c>
      <c r="D64" s="191">
        <v>20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02"/>
      <c r="Z64" s="3"/>
      <c r="AA64" s="3"/>
      <c r="AB64" s="3"/>
      <c r="AC64" s="3"/>
      <c r="AD64" s="3"/>
      <c r="AE64" s="3"/>
      <c r="AF64" s="3"/>
    </row>
    <row r="65" spans="1:32" ht="14.25" customHeight="1">
      <c r="A65" s="181">
        <v>56</v>
      </c>
      <c r="B65" s="182" t="s">
        <v>138</v>
      </c>
      <c r="C65" s="182" t="s">
        <v>210</v>
      </c>
      <c r="D65" s="191">
        <v>19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03"/>
      <c r="Z65" s="5"/>
      <c r="AA65" s="5"/>
      <c r="AB65" s="5"/>
      <c r="AC65" s="5"/>
      <c r="AD65" s="5"/>
      <c r="AE65" s="5"/>
      <c r="AF65" s="5"/>
    </row>
    <row r="66" spans="1:32" ht="17.25" customHeight="1">
      <c r="A66" s="181">
        <v>57</v>
      </c>
      <c r="B66" s="182" t="s">
        <v>140</v>
      </c>
      <c r="C66" s="182" t="s">
        <v>211</v>
      </c>
      <c r="D66" s="191">
        <v>23.5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03"/>
      <c r="Z66" s="5"/>
      <c r="AA66" s="5"/>
      <c r="AB66" s="5"/>
      <c r="AC66" s="5"/>
      <c r="AD66" s="5"/>
      <c r="AE66" s="5"/>
      <c r="AF66" s="5"/>
    </row>
    <row r="67" spans="1:32" ht="18.75" customHeight="1">
      <c r="A67" s="181">
        <v>58</v>
      </c>
      <c r="B67" s="182" t="s">
        <v>142</v>
      </c>
      <c r="C67" s="182" t="s">
        <v>212</v>
      </c>
      <c r="D67" s="191">
        <v>21.5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03"/>
      <c r="Z67" s="5"/>
      <c r="AA67" s="5"/>
      <c r="AB67" s="5"/>
      <c r="AC67" s="5"/>
      <c r="AD67" s="5"/>
      <c r="AE67" s="5"/>
      <c r="AF67" s="5"/>
    </row>
    <row r="68" spans="1:32" ht="15" customHeight="1" thickBot="1">
      <c r="A68" s="181">
        <v>59</v>
      </c>
      <c r="B68" s="182" t="s">
        <v>144</v>
      </c>
      <c r="C68" s="182" t="s">
        <v>213</v>
      </c>
      <c r="D68" s="191">
        <v>28.5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03"/>
      <c r="Z68" s="5"/>
      <c r="AA68" s="5"/>
      <c r="AB68" s="5"/>
      <c r="AC68" s="5"/>
      <c r="AD68" s="5"/>
      <c r="AE68" s="5"/>
      <c r="AF68" s="5"/>
    </row>
    <row r="69" spans="1:32" ht="10.5" customHeight="1" thickBot="1">
      <c r="A69" s="166">
        <v>60</v>
      </c>
      <c r="B69" s="176" t="s">
        <v>146</v>
      </c>
      <c r="C69" s="177" t="s">
        <v>147</v>
      </c>
      <c r="D69" s="192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03"/>
      <c r="Z69" s="5"/>
      <c r="AA69" s="5"/>
      <c r="AB69" s="5"/>
      <c r="AC69" s="5"/>
      <c r="AD69" s="5"/>
      <c r="AE69" s="5"/>
      <c r="AF69" s="5"/>
    </row>
    <row r="70" spans="4:32" ht="12.75" customHeight="1"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03"/>
      <c r="Z70" s="5"/>
      <c r="AA70" s="5"/>
      <c r="AB70" s="5"/>
      <c r="AC70" s="5"/>
      <c r="AD70" s="5"/>
      <c r="AE70" s="5"/>
      <c r="AF70" s="5"/>
    </row>
    <row r="71" ht="14.25" customHeight="1"/>
  </sheetData>
  <sheetProtection/>
  <mergeCells count="10">
    <mergeCell ref="Q6:V6"/>
    <mergeCell ref="A8:A9"/>
    <mergeCell ref="B8:B9"/>
    <mergeCell ref="C8:C9"/>
    <mergeCell ref="A1:AF1"/>
    <mergeCell ref="F8:H8"/>
    <mergeCell ref="A2:AF2"/>
    <mergeCell ref="A3:AF3"/>
    <mergeCell ref="A4:AF4"/>
    <mergeCell ref="F6:N6"/>
  </mergeCells>
  <conditionalFormatting sqref="B10:C59">
    <cfRule type="cellIs" priority="5" dxfId="1" operator="equal" stopIfTrue="1">
      <formula>0</formula>
    </cfRule>
  </conditionalFormatting>
  <conditionalFormatting sqref="B60:C68">
    <cfRule type="cellIs" priority="3" dxfId="1" operator="equal" stopIfTrue="1">
      <formula>0</formula>
    </cfRule>
  </conditionalFormatting>
  <conditionalFormatting sqref="D10:D68">
    <cfRule type="cellIs" priority="1" dxfId="1" operator="equal" stopIfTrue="1">
      <formula>"-"</formula>
    </cfRule>
  </conditionalFormatting>
  <printOptions/>
  <pageMargins left="0.28" right="0.16" top="1.08" bottom="0" header="1.08" footer="0.17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3"/>
  <sheetViews>
    <sheetView tabSelected="1" zoomScalePageLayoutView="0" workbookViewId="0" topLeftCell="A8">
      <pane xSplit="2" ySplit="3" topLeftCell="C11" activePane="bottomRight" state="frozen"/>
      <selection pane="topLeft" activeCell="A8" sqref="A8"/>
      <selection pane="topRight" activeCell="F8" sqref="F8"/>
      <selection pane="bottomLeft" activeCell="A18" sqref="A18"/>
      <selection pane="bottomRight" activeCell="A8" sqref="A1:C16384"/>
    </sheetView>
  </sheetViews>
  <sheetFormatPr defaultColWidth="9.140625" defaultRowHeight="12.75"/>
  <cols>
    <col min="1" max="1" width="4.140625" style="1" customWidth="1"/>
    <col min="2" max="2" width="24.7109375" style="1" customWidth="1"/>
    <col min="3" max="3" width="19.00390625" style="1" customWidth="1"/>
    <col min="4" max="5" width="5.28125" style="1" customWidth="1"/>
    <col min="6" max="6" width="5.57421875" style="1" bestFit="1" customWidth="1"/>
    <col min="7" max="7" width="5.421875" style="1" customWidth="1"/>
    <col min="8" max="8" width="5.28125" style="1" customWidth="1"/>
    <col min="9" max="9" width="5.421875" style="1" customWidth="1"/>
    <col min="10" max="10" width="5.57421875" style="1" bestFit="1" customWidth="1"/>
    <col min="11" max="11" width="5.8515625" style="1" customWidth="1"/>
    <col min="12" max="12" width="6.00390625" style="1" customWidth="1"/>
    <col min="13" max="13" width="5.421875" style="1" customWidth="1"/>
    <col min="14" max="14" width="5.57421875" style="1" bestFit="1" customWidth="1"/>
    <col min="15" max="16" width="5.8515625" style="1" customWidth="1"/>
    <col min="17" max="17" width="6.00390625" style="1" customWidth="1"/>
    <col min="18" max="18" width="5.421875" style="1" customWidth="1"/>
    <col min="19" max="19" width="5.57421875" style="1" bestFit="1" customWidth="1"/>
    <col min="20" max="20" width="5.8515625" style="1" customWidth="1"/>
    <col min="21" max="21" width="5.57421875" style="1" bestFit="1" customWidth="1"/>
    <col min="22" max="34" width="5.8515625" style="1" customWidth="1"/>
    <col min="35" max="36" width="5.421875" style="1" customWidth="1"/>
    <col min="37" max="37" width="5.28125" style="1" hidden="1" customWidth="1"/>
    <col min="38" max="38" width="5.57421875" style="1" hidden="1" customWidth="1"/>
    <col min="39" max="41" width="5.28125" style="1" hidden="1" customWidth="1"/>
    <col min="42" max="43" width="5.57421875" style="1" hidden="1" customWidth="1"/>
    <col min="44" max="44" width="5.28125" style="1" hidden="1" customWidth="1"/>
    <col min="45" max="45" width="5.57421875" style="1" hidden="1" customWidth="1"/>
    <col min="46" max="46" width="4.57421875" style="1" hidden="1" customWidth="1"/>
    <col min="47" max="47" width="5.421875" style="1" hidden="1" customWidth="1"/>
    <col min="48" max="49" width="5.28125" style="1" hidden="1" customWidth="1"/>
    <col min="50" max="50" width="4.57421875" style="1" hidden="1" customWidth="1"/>
    <col min="51" max="52" width="5.28125" style="1" hidden="1" customWidth="1"/>
    <col min="53" max="53" width="5.421875" style="1" hidden="1" customWidth="1"/>
    <col min="54" max="54" width="4.57421875" style="1" hidden="1" customWidth="1"/>
    <col min="55" max="57" width="5.28125" style="1" hidden="1" customWidth="1"/>
    <col min="58" max="58" width="4.57421875" style="1" hidden="1" customWidth="1"/>
    <col min="59" max="61" width="5.28125" style="1" hidden="1" customWidth="1"/>
    <col min="62" max="62" width="4.28125" style="1" hidden="1" customWidth="1"/>
    <col min="63" max="67" width="5.28125" style="1" hidden="1" customWidth="1"/>
    <col min="68" max="68" width="4.421875" style="1" hidden="1" customWidth="1"/>
    <col min="69" max="78" width="5.28125" style="1" hidden="1" customWidth="1"/>
    <col min="79" max="79" width="0.42578125" style="1" hidden="1" customWidth="1"/>
    <col min="80" max="80" width="7.421875" style="1" customWidth="1"/>
    <col min="81" max="81" width="8.57421875" style="1" customWidth="1"/>
    <col min="82" max="82" width="7.57421875" style="1" customWidth="1"/>
    <col min="83" max="83" width="10.00390625" style="1" customWidth="1"/>
    <col min="84" max="16384" width="9.140625" style="1" customWidth="1"/>
  </cols>
  <sheetData>
    <row r="1" spans="1:84" ht="12.75">
      <c r="A1" s="134" t="s">
        <v>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88"/>
    </row>
    <row r="2" spans="1:84" ht="12.75" customHeight="1">
      <c r="A2" s="134" t="s">
        <v>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</row>
    <row r="3" spans="1:84" ht="12.75" customHeight="1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</row>
    <row r="4" spans="1:84" ht="13.5" customHeight="1" thickBot="1">
      <c r="A4" s="138" t="s">
        <v>18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</row>
    <row r="5" spans="1:83" ht="13.5" thickBot="1">
      <c r="A5" s="164"/>
      <c r="B5" s="165"/>
      <c r="C5" s="165" t="s">
        <v>7</v>
      </c>
      <c r="D5" s="53">
        <v>0.3541666666666667</v>
      </c>
      <c r="E5" s="53">
        <v>0.3541666666666667</v>
      </c>
      <c r="F5" s="53">
        <v>0.3541666666666667</v>
      </c>
      <c r="G5" s="54">
        <v>0.4131944444444444</v>
      </c>
      <c r="H5" s="53">
        <v>0.3541666666666667</v>
      </c>
      <c r="I5" s="54">
        <v>0.4131944444444444</v>
      </c>
      <c r="J5" s="53">
        <v>0.3541666666666667</v>
      </c>
      <c r="K5" s="54">
        <v>0.4131944444444444</v>
      </c>
      <c r="L5" s="53">
        <v>0.3541666666666667</v>
      </c>
      <c r="M5" s="54">
        <v>0.4131944444444444</v>
      </c>
      <c r="N5" s="53">
        <v>0.3541666666666667</v>
      </c>
      <c r="O5" s="54">
        <v>0.4131944444444444</v>
      </c>
      <c r="P5" s="54">
        <v>0.4131944444444444</v>
      </c>
      <c r="Q5" s="53">
        <v>0.3541666666666667</v>
      </c>
      <c r="R5" s="54">
        <v>0.4131944444444444</v>
      </c>
      <c r="S5" s="53">
        <v>0.3541666666666667</v>
      </c>
      <c r="T5" s="54">
        <v>0.4131944444444444</v>
      </c>
      <c r="U5" s="53">
        <v>0.3541666666666667</v>
      </c>
      <c r="V5" s="54">
        <v>0.4131944444444444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53">
        <v>0.3541666666666667</v>
      </c>
      <c r="AJ5" s="54">
        <v>0.4131944444444444</v>
      </c>
      <c r="AK5" s="13">
        <v>0.5833333333333334</v>
      </c>
      <c r="AL5" s="13">
        <v>0.4861111111111111</v>
      </c>
      <c r="AM5" s="13">
        <v>0.5833333333333334</v>
      </c>
      <c r="AN5" s="13">
        <v>0.4861111111111111</v>
      </c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>
        <v>0.4895833333333333</v>
      </c>
      <c r="BB5" s="13">
        <v>0.3506944444444444</v>
      </c>
      <c r="BC5" s="13">
        <v>0.4895833333333333</v>
      </c>
      <c r="BD5" s="13"/>
      <c r="BE5" s="14"/>
      <c r="BF5" s="14"/>
      <c r="BG5" s="14"/>
      <c r="BH5" s="13"/>
      <c r="BI5" s="14"/>
      <c r="BJ5" s="14"/>
      <c r="BK5" s="14"/>
      <c r="BL5" s="13"/>
      <c r="BM5" s="14"/>
      <c r="BN5" s="13"/>
      <c r="BO5" s="14"/>
      <c r="BP5" s="14"/>
      <c r="BQ5" s="14"/>
      <c r="BR5" s="13"/>
      <c r="BS5" s="14"/>
      <c r="BT5" s="14"/>
      <c r="BU5" s="14"/>
      <c r="BV5" s="14"/>
      <c r="BW5" s="14"/>
      <c r="BX5" s="13"/>
      <c r="BY5" s="14"/>
      <c r="BZ5" s="14"/>
      <c r="CA5" s="14"/>
      <c r="CE5" s="16"/>
    </row>
    <row r="6" spans="1:83" ht="26.25" thickBot="1">
      <c r="A6" s="164"/>
      <c r="B6" s="165"/>
      <c r="C6" s="165" t="s">
        <v>8</v>
      </c>
      <c r="D6" s="55">
        <v>0.40972222222222227</v>
      </c>
      <c r="E6" s="55">
        <v>0.40972222222222227</v>
      </c>
      <c r="F6" s="55">
        <v>0.40972222222222227</v>
      </c>
      <c r="G6" s="56">
        <v>0.46875</v>
      </c>
      <c r="H6" s="55">
        <v>0.40972222222222227</v>
      </c>
      <c r="I6" s="56">
        <v>0.46875</v>
      </c>
      <c r="J6" s="55">
        <v>0.40972222222222227</v>
      </c>
      <c r="K6" s="56">
        <v>0.46875</v>
      </c>
      <c r="L6" s="55">
        <v>0.40972222222222227</v>
      </c>
      <c r="M6" s="56">
        <v>0.46875</v>
      </c>
      <c r="N6" s="55">
        <v>0.40972222222222227</v>
      </c>
      <c r="O6" s="56">
        <v>0.46875</v>
      </c>
      <c r="P6" s="56">
        <v>0.46875</v>
      </c>
      <c r="Q6" s="55">
        <v>0.40972222222222227</v>
      </c>
      <c r="R6" s="56">
        <v>0.46875</v>
      </c>
      <c r="S6" s="55">
        <v>0.40972222222222227</v>
      </c>
      <c r="T6" s="56">
        <v>0.46875</v>
      </c>
      <c r="U6" s="55">
        <v>0.40972222222222227</v>
      </c>
      <c r="V6" s="56">
        <v>0.46875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55">
        <v>0.40972222222222227</v>
      </c>
      <c r="AJ6" s="56">
        <v>0.46875</v>
      </c>
      <c r="AK6" s="14">
        <v>0.638888888888889</v>
      </c>
      <c r="AL6" s="14">
        <v>0.5416666666666666</v>
      </c>
      <c r="AM6" s="14">
        <v>0.638888888888889</v>
      </c>
      <c r="AN6" s="14">
        <v>0.5416666666666666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>
        <v>0.5520833333333334</v>
      </c>
      <c r="BB6" s="14">
        <v>0.4131944444444444</v>
      </c>
      <c r="BC6" s="14">
        <v>0.5520833333333334</v>
      </c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5" t="s">
        <v>14</v>
      </c>
      <c r="CC6" s="15" t="s">
        <v>13</v>
      </c>
      <c r="CD6" s="15"/>
      <c r="CE6" s="17"/>
    </row>
    <row r="7" spans="1:83" ht="13.5" thickBot="1">
      <c r="A7" s="164"/>
      <c r="B7" s="165"/>
      <c r="C7" s="165" t="s">
        <v>12</v>
      </c>
      <c r="D7" s="57">
        <v>1.5</v>
      </c>
      <c r="E7" s="57">
        <v>1.5</v>
      </c>
      <c r="F7" s="57">
        <v>1.5</v>
      </c>
      <c r="G7" s="58">
        <v>1.5</v>
      </c>
      <c r="H7" s="57">
        <v>1.5</v>
      </c>
      <c r="I7" s="58">
        <v>1.5</v>
      </c>
      <c r="J7" s="58">
        <v>1.5</v>
      </c>
      <c r="K7" s="58">
        <v>1.5</v>
      </c>
      <c r="L7" s="58">
        <v>1.5</v>
      </c>
      <c r="M7" s="58">
        <v>1.5</v>
      </c>
      <c r="N7" s="58">
        <v>1.5</v>
      </c>
      <c r="O7" s="58">
        <v>1.5</v>
      </c>
      <c r="P7" s="58">
        <v>1.5</v>
      </c>
      <c r="Q7" s="58">
        <v>1.5</v>
      </c>
      <c r="R7" s="58">
        <v>1.5</v>
      </c>
      <c r="S7" s="58">
        <v>1.5</v>
      </c>
      <c r="T7" s="58">
        <v>1.5</v>
      </c>
      <c r="U7" s="58">
        <v>1.5</v>
      </c>
      <c r="V7" s="58">
        <v>1.5</v>
      </c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>
        <v>1.5</v>
      </c>
      <c r="AJ7" s="58">
        <v>1.5</v>
      </c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78"/>
      <c r="CC7" s="78">
        <v>12</v>
      </c>
      <c r="CD7" s="78"/>
      <c r="CE7" s="45"/>
    </row>
    <row r="8" spans="1:83" ht="12.75" customHeight="1">
      <c r="A8" s="178" t="s">
        <v>10</v>
      </c>
      <c r="B8" s="178" t="s">
        <v>11</v>
      </c>
      <c r="C8" s="178" t="s">
        <v>0</v>
      </c>
      <c r="D8" s="59"/>
      <c r="E8" s="59"/>
      <c r="F8" s="59"/>
      <c r="G8" s="60"/>
      <c r="H8" s="59"/>
      <c r="I8" s="60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8">
        <v>17</v>
      </c>
      <c r="AL8" s="18">
        <v>18</v>
      </c>
      <c r="AM8" s="18">
        <v>19</v>
      </c>
      <c r="AN8" s="18">
        <v>20</v>
      </c>
      <c r="AO8" s="18">
        <v>21</v>
      </c>
      <c r="AP8" s="18">
        <v>22</v>
      </c>
      <c r="AQ8" s="18">
        <v>23</v>
      </c>
      <c r="AR8" s="18">
        <v>24</v>
      </c>
      <c r="AS8" s="18">
        <v>25</v>
      </c>
      <c r="AT8" s="18">
        <v>26</v>
      </c>
      <c r="AU8" s="18">
        <v>27</v>
      </c>
      <c r="AV8" s="18">
        <v>28</v>
      </c>
      <c r="AW8" s="18">
        <v>29</v>
      </c>
      <c r="AX8" s="18">
        <v>30</v>
      </c>
      <c r="AY8" s="18">
        <v>31</v>
      </c>
      <c r="AZ8" s="18">
        <v>32</v>
      </c>
      <c r="BA8" s="18">
        <v>33</v>
      </c>
      <c r="BB8" s="18">
        <v>34</v>
      </c>
      <c r="BC8" s="18">
        <v>35</v>
      </c>
      <c r="BD8" s="18">
        <v>36</v>
      </c>
      <c r="BE8" s="18">
        <v>37</v>
      </c>
      <c r="BF8" s="18">
        <v>38</v>
      </c>
      <c r="BG8" s="18">
        <v>39</v>
      </c>
      <c r="BH8" s="18">
        <v>40</v>
      </c>
      <c r="BI8" s="18">
        <v>41</v>
      </c>
      <c r="BJ8" s="18">
        <v>42</v>
      </c>
      <c r="BK8" s="18">
        <v>43</v>
      </c>
      <c r="BL8" s="18">
        <v>44</v>
      </c>
      <c r="BM8" s="18">
        <v>45</v>
      </c>
      <c r="BN8" s="18">
        <v>46</v>
      </c>
      <c r="BO8" s="18">
        <v>47</v>
      </c>
      <c r="BP8" s="18">
        <v>48</v>
      </c>
      <c r="BQ8" s="18">
        <v>49</v>
      </c>
      <c r="BR8" s="18">
        <v>50</v>
      </c>
      <c r="BS8" s="18">
        <v>51</v>
      </c>
      <c r="BT8" s="18">
        <v>52</v>
      </c>
      <c r="BU8" s="18">
        <v>53</v>
      </c>
      <c r="BV8" s="18">
        <v>54</v>
      </c>
      <c r="BW8" s="18">
        <v>55</v>
      </c>
      <c r="BX8" s="18">
        <v>56</v>
      </c>
      <c r="BY8" s="18">
        <v>57</v>
      </c>
      <c r="BZ8" s="18">
        <v>58</v>
      </c>
      <c r="CA8" s="18">
        <v>59</v>
      </c>
      <c r="CB8" s="161" t="s">
        <v>1</v>
      </c>
      <c r="CC8" s="158" t="s">
        <v>2</v>
      </c>
      <c r="CD8" s="153" t="s">
        <v>3</v>
      </c>
      <c r="CE8" s="156" t="s">
        <v>4</v>
      </c>
    </row>
    <row r="9" spans="1:83" ht="12.75" customHeight="1">
      <c r="A9" s="179"/>
      <c r="B9" s="179"/>
      <c r="C9" s="179"/>
      <c r="D9" s="142"/>
      <c r="E9" s="142"/>
      <c r="F9" s="149"/>
      <c r="G9" s="149"/>
      <c r="H9" s="149"/>
      <c r="I9" s="149"/>
      <c r="J9" s="149"/>
      <c r="K9" s="149"/>
      <c r="L9" s="149"/>
      <c r="M9" s="149"/>
      <c r="N9" s="151"/>
      <c r="O9" s="151"/>
      <c r="P9" s="149"/>
      <c r="Q9" s="149"/>
      <c r="R9" s="149"/>
      <c r="S9" s="151"/>
      <c r="T9" s="151"/>
      <c r="U9" s="151"/>
      <c r="V9" s="151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51"/>
      <c r="AJ9" s="151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62"/>
      <c r="CC9" s="159"/>
      <c r="CD9" s="154"/>
      <c r="CE9" s="157"/>
    </row>
    <row r="10" spans="1:83" ht="43.5" customHeight="1" thickBot="1">
      <c r="A10" s="180"/>
      <c r="B10" s="180"/>
      <c r="C10" s="180"/>
      <c r="D10" s="143"/>
      <c r="E10" s="143"/>
      <c r="F10" s="150"/>
      <c r="G10" s="150"/>
      <c r="H10" s="150"/>
      <c r="I10" s="150"/>
      <c r="J10" s="150"/>
      <c r="K10" s="150"/>
      <c r="L10" s="150"/>
      <c r="M10" s="150"/>
      <c r="N10" s="152"/>
      <c r="O10" s="152"/>
      <c r="P10" s="150"/>
      <c r="Q10" s="150"/>
      <c r="R10" s="150"/>
      <c r="S10" s="152"/>
      <c r="T10" s="152"/>
      <c r="U10" s="152"/>
      <c r="V10" s="152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52"/>
      <c r="AJ10" s="152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63"/>
      <c r="CC10" s="160"/>
      <c r="CD10" s="155"/>
      <c r="CE10" s="157"/>
    </row>
    <row r="11" spans="1:83" ht="14.25" thickBot="1">
      <c r="A11" s="166">
        <v>1</v>
      </c>
      <c r="B11" s="167" t="s">
        <v>31</v>
      </c>
      <c r="C11" s="168" t="s">
        <v>32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47"/>
      <c r="O11" s="47"/>
      <c r="P11" s="61"/>
      <c r="Q11" s="61"/>
      <c r="R11" s="6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2">
        <f aca="true" t="shared" si="0" ref="CB11:CB52">COUNTIF(D11:CA11,"P")+COUNTIF(D11:CA11,"A")</f>
        <v>0</v>
      </c>
      <c r="CC11" s="78">
        <f aca="true" t="shared" si="1" ref="CC11:CC52">COUNTIF(D11:V11,"P")</f>
        <v>0</v>
      </c>
      <c r="CD11" s="78">
        <f aca="true" t="shared" si="2" ref="CD11:CD52">COUNTIF(D11:V11,"A")</f>
        <v>0</v>
      </c>
      <c r="CE11" s="23" t="e">
        <f aca="true" t="shared" si="3" ref="CE11:CE32">CC11/CB11*100</f>
        <v>#DIV/0!</v>
      </c>
    </row>
    <row r="12" spans="1:83" ht="14.25" thickBot="1">
      <c r="A12" s="166">
        <v>2</v>
      </c>
      <c r="B12" s="167" t="s">
        <v>33</v>
      </c>
      <c r="C12" s="168" t="s">
        <v>34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47"/>
      <c r="O12" s="47"/>
      <c r="P12" s="61"/>
      <c r="Q12" s="61"/>
      <c r="R12" s="61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2">
        <f t="shared" si="0"/>
        <v>0</v>
      </c>
      <c r="CC12" s="78">
        <f t="shared" si="1"/>
        <v>0</v>
      </c>
      <c r="CD12" s="78">
        <f t="shared" si="2"/>
        <v>0</v>
      </c>
      <c r="CE12" s="23" t="e">
        <f t="shared" si="3"/>
        <v>#DIV/0!</v>
      </c>
    </row>
    <row r="13" spans="1:83" ht="14.25" thickBot="1">
      <c r="A13" s="166">
        <v>3</v>
      </c>
      <c r="B13" s="167" t="s">
        <v>35</v>
      </c>
      <c r="C13" s="169" t="s">
        <v>36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47"/>
      <c r="O13" s="47"/>
      <c r="P13" s="61"/>
      <c r="Q13" s="61"/>
      <c r="R13" s="61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2">
        <f t="shared" si="0"/>
        <v>0</v>
      </c>
      <c r="CC13" s="78">
        <f t="shared" si="1"/>
        <v>0</v>
      </c>
      <c r="CD13" s="78">
        <f t="shared" si="2"/>
        <v>0</v>
      </c>
      <c r="CE13" s="23" t="e">
        <f t="shared" si="3"/>
        <v>#DIV/0!</v>
      </c>
    </row>
    <row r="14" spans="1:83" ht="14.25" thickBot="1">
      <c r="A14" s="166">
        <v>4</v>
      </c>
      <c r="B14" s="167" t="s">
        <v>37</v>
      </c>
      <c r="C14" s="168" t="s">
        <v>38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47"/>
      <c r="O14" s="47"/>
      <c r="P14" s="61"/>
      <c r="Q14" s="61"/>
      <c r="R14" s="61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2">
        <f t="shared" si="0"/>
        <v>0</v>
      </c>
      <c r="CC14" s="78">
        <f t="shared" si="1"/>
        <v>0</v>
      </c>
      <c r="CD14" s="78">
        <f t="shared" si="2"/>
        <v>0</v>
      </c>
      <c r="CE14" s="23" t="e">
        <f t="shared" si="3"/>
        <v>#DIV/0!</v>
      </c>
    </row>
    <row r="15" spans="1:83" ht="12" customHeight="1" thickBot="1">
      <c r="A15" s="166">
        <v>5</v>
      </c>
      <c r="B15" s="167" t="s">
        <v>39</v>
      </c>
      <c r="C15" s="168" t="s">
        <v>40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47"/>
      <c r="O15" s="47"/>
      <c r="P15" s="61"/>
      <c r="Q15" s="61"/>
      <c r="R15" s="61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>
        <f t="shared" si="0"/>
        <v>0</v>
      </c>
      <c r="CC15" s="78">
        <f t="shared" si="1"/>
        <v>0</v>
      </c>
      <c r="CD15" s="78">
        <f t="shared" si="2"/>
        <v>0</v>
      </c>
      <c r="CE15" s="23" t="e">
        <f t="shared" si="3"/>
        <v>#DIV/0!</v>
      </c>
    </row>
    <row r="16" spans="1:83" ht="12" customHeight="1" thickBot="1">
      <c r="A16" s="166">
        <v>6</v>
      </c>
      <c r="B16" s="167" t="s">
        <v>41</v>
      </c>
      <c r="C16" s="169" t="s">
        <v>42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7"/>
      <c r="O16" s="47"/>
      <c r="P16" s="61"/>
      <c r="Q16" s="61"/>
      <c r="R16" s="61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2">
        <f t="shared" si="0"/>
        <v>0</v>
      </c>
      <c r="CC16" s="78">
        <f t="shared" si="1"/>
        <v>0</v>
      </c>
      <c r="CD16" s="78">
        <f t="shared" si="2"/>
        <v>0</v>
      </c>
      <c r="CE16" s="23" t="e">
        <f t="shared" si="3"/>
        <v>#DIV/0!</v>
      </c>
    </row>
    <row r="17" spans="1:83" ht="12.75" customHeight="1" thickBot="1">
      <c r="A17" s="166">
        <v>7</v>
      </c>
      <c r="B17" s="167" t="s">
        <v>43</v>
      </c>
      <c r="C17" s="168" t="s">
        <v>44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47"/>
      <c r="O17" s="47"/>
      <c r="P17" s="61"/>
      <c r="Q17" s="61"/>
      <c r="R17" s="61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>
        <f t="shared" si="0"/>
        <v>0</v>
      </c>
      <c r="CC17" s="78">
        <f t="shared" si="1"/>
        <v>0</v>
      </c>
      <c r="CD17" s="78">
        <f t="shared" si="2"/>
        <v>0</v>
      </c>
      <c r="CE17" s="23" t="e">
        <f t="shared" si="3"/>
        <v>#DIV/0!</v>
      </c>
    </row>
    <row r="18" spans="1:83" ht="12" customHeight="1" thickBot="1">
      <c r="A18" s="166">
        <v>8</v>
      </c>
      <c r="B18" s="167" t="s">
        <v>45</v>
      </c>
      <c r="C18" s="170" t="s">
        <v>46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47"/>
      <c r="O18" s="47"/>
      <c r="P18" s="61"/>
      <c r="Q18" s="61"/>
      <c r="R18" s="61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>
        <f t="shared" si="0"/>
        <v>0</v>
      </c>
      <c r="CC18" s="78">
        <f t="shared" si="1"/>
        <v>0</v>
      </c>
      <c r="CD18" s="78">
        <f t="shared" si="2"/>
        <v>0</v>
      </c>
      <c r="CE18" s="23" t="e">
        <f t="shared" si="3"/>
        <v>#DIV/0!</v>
      </c>
    </row>
    <row r="19" spans="1:83" ht="12" customHeight="1" thickBot="1">
      <c r="A19" s="166">
        <v>9</v>
      </c>
      <c r="B19" s="167" t="s">
        <v>47</v>
      </c>
      <c r="C19" s="168" t="s">
        <v>48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47"/>
      <c r="O19" s="47"/>
      <c r="P19" s="61"/>
      <c r="Q19" s="61"/>
      <c r="R19" s="61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2">
        <f t="shared" si="0"/>
        <v>0</v>
      </c>
      <c r="CC19" s="78">
        <f t="shared" si="1"/>
        <v>0</v>
      </c>
      <c r="CD19" s="78">
        <f t="shared" si="2"/>
        <v>0</v>
      </c>
      <c r="CE19" s="48" t="e">
        <f t="shared" si="3"/>
        <v>#DIV/0!</v>
      </c>
    </row>
    <row r="20" spans="1:83" ht="12" customHeight="1" thickBot="1">
      <c r="A20" s="166">
        <v>10</v>
      </c>
      <c r="B20" s="167" t="s">
        <v>49</v>
      </c>
      <c r="C20" s="168" t="s">
        <v>50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47"/>
      <c r="O20" s="47"/>
      <c r="P20" s="61"/>
      <c r="Q20" s="61"/>
      <c r="R20" s="61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2">
        <f t="shared" si="0"/>
        <v>0</v>
      </c>
      <c r="CC20" s="78">
        <f t="shared" si="1"/>
        <v>0</v>
      </c>
      <c r="CD20" s="78">
        <f t="shared" si="2"/>
        <v>0</v>
      </c>
      <c r="CE20" s="23" t="e">
        <f t="shared" si="3"/>
        <v>#DIV/0!</v>
      </c>
    </row>
    <row r="21" spans="1:83" ht="12" customHeight="1" thickBot="1">
      <c r="A21" s="166">
        <v>11</v>
      </c>
      <c r="B21" s="167" t="s">
        <v>51</v>
      </c>
      <c r="C21" s="168" t="s">
        <v>52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7"/>
      <c r="O21" s="47"/>
      <c r="P21" s="61"/>
      <c r="Q21" s="61"/>
      <c r="R21" s="61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2">
        <f t="shared" si="0"/>
        <v>0</v>
      </c>
      <c r="CC21" s="78">
        <f t="shared" si="1"/>
        <v>0</v>
      </c>
      <c r="CD21" s="78">
        <f t="shared" si="2"/>
        <v>0</v>
      </c>
      <c r="CE21" s="48" t="e">
        <f t="shared" si="3"/>
        <v>#DIV/0!</v>
      </c>
    </row>
    <row r="22" spans="1:83" ht="12" customHeight="1" thickBot="1">
      <c r="A22" s="166">
        <v>12</v>
      </c>
      <c r="B22" s="167" t="s">
        <v>53</v>
      </c>
      <c r="C22" s="168" t="s">
        <v>54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47"/>
      <c r="O22" s="47"/>
      <c r="P22" s="61"/>
      <c r="Q22" s="61"/>
      <c r="R22" s="61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2">
        <f t="shared" si="0"/>
        <v>0</v>
      </c>
      <c r="CC22" s="78">
        <f t="shared" si="1"/>
        <v>0</v>
      </c>
      <c r="CD22" s="78">
        <f t="shared" si="2"/>
        <v>0</v>
      </c>
      <c r="CE22" s="23" t="e">
        <f t="shared" si="3"/>
        <v>#DIV/0!</v>
      </c>
    </row>
    <row r="23" spans="1:83" ht="12" customHeight="1" thickBot="1">
      <c r="A23" s="166">
        <v>13</v>
      </c>
      <c r="B23" s="167" t="s">
        <v>55</v>
      </c>
      <c r="C23" s="168" t="s">
        <v>56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47"/>
      <c r="O23" s="47"/>
      <c r="P23" s="61"/>
      <c r="Q23" s="61"/>
      <c r="R23" s="61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2">
        <f t="shared" si="0"/>
        <v>0</v>
      </c>
      <c r="CC23" s="78">
        <f t="shared" si="1"/>
        <v>0</v>
      </c>
      <c r="CD23" s="78">
        <f t="shared" si="2"/>
        <v>0</v>
      </c>
      <c r="CE23" s="23" t="e">
        <f t="shared" si="3"/>
        <v>#DIV/0!</v>
      </c>
    </row>
    <row r="24" spans="1:83" ht="12" customHeight="1" thickBot="1">
      <c r="A24" s="166">
        <v>14</v>
      </c>
      <c r="B24" s="167" t="s">
        <v>57</v>
      </c>
      <c r="C24" s="171" t="s">
        <v>58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71"/>
      <c r="O24" s="71"/>
      <c r="P24" s="61"/>
      <c r="Q24" s="61"/>
      <c r="R24" s="6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4">
        <f t="shared" si="0"/>
        <v>0</v>
      </c>
      <c r="CC24" s="79">
        <f t="shared" si="1"/>
        <v>0</v>
      </c>
      <c r="CD24" s="79">
        <f t="shared" si="2"/>
        <v>0</v>
      </c>
      <c r="CE24" s="75" t="e">
        <f t="shared" si="3"/>
        <v>#DIV/0!</v>
      </c>
    </row>
    <row r="25" spans="1:83" ht="12" customHeight="1" thickBot="1">
      <c r="A25" s="166">
        <v>15</v>
      </c>
      <c r="B25" s="167" t="s">
        <v>59</v>
      </c>
      <c r="C25" s="168" t="s">
        <v>60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71"/>
      <c r="O25" s="71"/>
      <c r="P25" s="61"/>
      <c r="Q25" s="61"/>
      <c r="R25" s="6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4">
        <f t="shared" si="0"/>
        <v>0</v>
      </c>
      <c r="CC25" s="79">
        <f t="shared" si="1"/>
        <v>0</v>
      </c>
      <c r="CD25" s="79">
        <f t="shared" si="2"/>
        <v>0</v>
      </c>
      <c r="CE25" s="75" t="e">
        <f t="shared" si="3"/>
        <v>#DIV/0!</v>
      </c>
    </row>
    <row r="26" spans="1:83" ht="12" customHeight="1" thickBot="1">
      <c r="A26" s="166">
        <v>16</v>
      </c>
      <c r="B26" s="167" t="s">
        <v>61</v>
      </c>
      <c r="C26" s="168" t="s">
        <v>62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71"/>
      <c r="O26" s="71"/>
      <c r="P26" s="61"/>
      <c r="Q26" s="61"/>
      <c r="R26" s="6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4">
        <f t="shared" si="0"/>
        <v>0</v>
      </c>
      <c r="CC26" s="79">
        <f t="shared" si="1"/>
        <v>0</v>
      </c>
      <c r="CD26" s="79">
        <f t="shared" si="2"/>
        <v>0</v>
      </c>
      <c r="CE26" s="75" t="e">
        <f t="shared" si="3"/>
        <v>#DIV/0!</v>
      </c>
    </row>
    <row r="27" spans="1:83" ht="12" customHeight="1" thickBot="1">
      <c r="A27" s="166">
        <v>17</v>
      </c>
      <c r="B27" s="167" t="s">
        <v>63</v>
      </c>
      <c r="C27" s="168" t="s">
        <v>64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71"/>
      <c r="O27" s="71"/>
      <c r="P27" s="61"/>
      <c r="Q27" s="61"/>
      <c r="R27" s="6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4">
        <f t="shared" si="0"/>
        <v>0</v>
      </c>
      <c r="CC27" s="79">
        <f t="shared" si="1"/>
        <v>0</v>
      </c>
      <c r="CD27" s="79">
        <f t="shared" si="2"/>
        <v>0</v>
      </c>
      <c r="CE27" s="75" t="e">
        <f t="shared" si="3"/>
        <v>#DIV/0!</v>
      </c>
    </row>
    <row r="28" spans="1:83" ht="12" customHeight="1" thickBot="1">
      <c r="A28" s="166">
        <v>18</v>
      </c>
      <c r="B28" s="167" t="s">
        <v>65</v>
      </c>
      <c r="C28" s="168" t="s">
        <v>66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71"/>
      <c r="O28" s="71"/>
      <c r="P28" s="61"/>
      <c r="Q28" s="61"/>
      <c r="R28" s="6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4">
        <f t="shared" si="0"/>
        <v>0</v>
      </c>
      <c r="CC28" s="79">
        <f t="shared" si="1"/>
        <v>0</v>
      </c>
      <c r="CD28" s="79">
        <f t="shared" si="2"/>
        <v>0</v>
      </c>
      <c r="CE28" s="75" t="e">
        <f t="shared" si="3"/>
        <v>#DIV/0!</v>
      </c>
    </row>
    <row r="29" spans="1:83" ht="12" customHeight="1" thickBot="1">
      <c r="A29" s="166">
        <v>19</v>
      </c>
      <c r="B29" s="167" t="s">
        <v>67</v>
      </c>
      <c r="C29" s="172" t="s">
        <v>68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1"/>
      <c r="O29" s="71"/>
      <c r="P29" s="61"/>
      <c r="Q29" s="61"/>
      <c r="R29" s="6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4">
        <f t="shared" si="0"/>
        <v>0</v>
      </c>
      <c r="CC29" s="79">
        <f t="shared" si="1"/>
        <v>0</v>
      </c>
      <c r="CD29" s="79">
        <f t="shared" si="2"/>
        <v>0</v>
      </c>
      <c r="CE29" s="75" t="e">
        <f t="shared" si="3"/>
        <v>#DIV/0!</v>
      </c>
    </row>
    <row r="30" spans="1:83" ht="12" customHeight="1" thickBot="1">
      <c r="A30" s="166">
        <v>20</v>
      </c>
      <c r="B30" s="167" t="s">
        <v>69</v>
      </c>
      <c r="C30" s="168" t="s">
        <v>70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71"/>
      <c r="O30" s="71"/>
      <c r="P30" s="61"/>
      <c r="Q30" s="61"/>
      <c r="R30" s="6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4">
        <f t="shared" si="0"/>
        <v>0</v>
      </c>
      <c r="CC30" s="79">
        <f t="shared" si="1"/>
        <v>0</v>
      </c>
      <c r="CD30" s="79">
        <f t="shared" si="2"/>
        <v>0</v>
      </c>
      <c r="CE30" s="75" t="e">
        <f t="shared" si="3"/>
        <v>#DIV/0!</v>
      </c>
    </row>
    <row r="31" spans="1:83" ht="12" customHeight="1" thickBot="1">
      <c r="A31" s="166">
        <v>21</v>
      </c>
      <c r="B31" s="167" t="s">
        <v>71</v>
      </c>
      <c r="C31" s="173" t="s">
        <v>72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71"/>
      <c r="O31" s="71"/>
      <c r="P31" s="61"/>
      <c r="Q31" s="61"/>
      <c r="R31" s="6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4">
        <f t="shared" si="0"/>
        <v>0</v>
      </c>
      <c r="CC31" s="79">
        <f t="shared" si="1"/>
        <v>0</v>
      </c>
      <c r="CD31" s="79">
        <f t="shared" si="2"/>
        <v>0</v>
      </c>
      <c r="CE31" s="75" t="e">
        <f t="shared" si="3"/>
        <v>#DIV/0!</v>
      </c>
    </row>
    <row r="32" spans="1:83" ht="12" customHeight="1" thickBot="1">
      <c r="A32" s="166">
        <v>22</v>
      </c>
      <c r="B32" s="167" t="s">
        <v>73</v>
      </c>
      <c r="C32" s="168" t="s">
        <v>74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71"/>
      <c r="O32" s="71"/>
      <c r="P32" s="61"/>
      <c r="Q32" s="61"/>
      <c r="R32" s="6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4">
        <f t="shared" si="0"/>
        <v>0</v>
      </c>
      <c r="CC32" s="79">
        <f t="shared" si="1"/>
        <v>0</v>
      </c>
      <c r="CD32" s="79">
        <f t="shared" si="2"/>
        <v>0</v>
      </c>
      <c r="CE32" s="75" t="e">
        <f t="shared" si="3"/>
        <v>#DIV/0!</v>
      </c>
    </row>
    <row r="33" spans="1:83" ht="14.25" thickBot="1">
      <c r="A33" s="166">
        <v>23</v>
      </c>
      <c r="B33" s="167" t="s">
        <v>75</v>
      </c>
      <c r="C33" s="168" t="s">
        <v>76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47"/>
      <c r="O33" s="47"/>
      <c r="P33" s="61"/>
      <c r="Q33" s="61"/>
      <c r="R33" s="61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2">
        <f t="shared" si="0"/>
        <v>0</v>
      </c>
      <c r="CC33" s="78">
        <f t="shared" si="1"/>
        <v>0</v>
      </c>
      <c r="CD33" s="78">
        <f t="shared" si="2"/>
        <v>0</v>
      </c>
      <c r="CE33" s="23" t="e">
        <f>CC33/CB33*100</f>
        <v>#DIV/0!</v>
      </c>
    </row>
    <row r="34" spans="1:83" ht="12" customHeight="1" thickBot="1">
      <c r="A34" s="166">
        <v>24</v>
      </c>
      <c r="B34" s="167" t="s">
        <v>77</v>
      </c>
      <c r="C34" s="168" t="s">
        <v>78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71"/>
      <c r="O34" s="71"/>
      <c r="P34" s="61"/>
      <c r="Q34" s="61"/>
      <c r="R34" s="6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22">
        <f t="shared" si="0"/>
        <v>0</v>
      </c>
      <c r="CC34" s="78">
        <f t="shared" si="1"/>
        <v>0</v>
      </c>
      <c r="CD34" s="78">
        <f t="shared" si="2"/>
        <v>0</v>
      </c>
      <c r="CE34" s="23" t="e">
        <f aca="true" t="shared" si="4" ref="CE34:CE52">CC34/CB34*100</f>
        <v>#DIV/0!</v>
      </c>
    </row>
    <row r="35" spans="1:83" ht="12" customHeight="1" thickBot="1">
      <c r="A35" s="166">
        <v>25</v>
      </c>
      <c r="B35" s="167" t="s">
        <v>79</v>
      </c>
      <c r="C35" s="168" t="s">
        <v>80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71"/>
      <c r="O35" s="71"/>
      <c r="P35" s="61"/>
      <c r="Q35" s="61"/>
      <c r="R35" s="6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22">
        <f t="shared" si="0"/>
        <v>0</v>
      </c>
      <c r="CC35" s="78">
        <f t="shared" si="1"/>
        <v>0</v>
      </c>
      <c r="CD35" s="78">
        <f t="shared" si="2"/>
        <v>0</v>
      </c>
      <c r="CE35" s="23" t="e">
        <f t="shared" si="4"/>
        <v>#DIV/0!</v>
      </c>
    </row>
    <row r="36" spans="1:83" ht="12" customHeight="1" thickBot="1">
      <c r="A36" s="166">
        <v>26</v>
      </c>
      <c r="B36" s="167" t="s">
        <v>81</v>
      </c>
      <c r="C36" s="168" t="s">
        <v>82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1"/>
      <c r="O36" s="71"/>
      <c r="P36" s="61"/>
      <c r="Q36" s="61"/>
      <c r="R36" s="6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22">
        <f t="shared" si="0"/>
        <v>0</v>
      </c>
      <c r="CC36" s="78">
        <f t="shared" si="1"/>
        <v>0</v>
      </c>
      <c r="CD36" s="78">
        <f t="shared" si="2"/>
        <v>0</v>
      </c>
      <c r="CE36" s="23" t="e">
        <f t="shared" si="4"/>
        <v>#DIV/0!</v>
      </c>
    </row>
    <row r="37" spans="1:83" ht="12" customHeight="1" thickBot="1">
      <c r="A37" s="166">
        <v>27</v>
      </c>
      <c r="B37" s="167" t="s">
        <v>83</v>
      </c>
      <c r="C37" s="168" t="s">
        <v>84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71"/>
      <c r="O37" s="71"/>
      <c r="P37" s="61"/>
      <c r="Q37" s="61"/>
      <c r="R37" s="6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22">
        <f t="shared" si="0"/>
        <v>0</v>
      </c>
      <c r="CC37" s="78">
        <f t="shared" si="1"/>
        <v>0</v>
      </c>
      <c r="CD37" s="78">
        <f t="shared" si="2"/>
        <v>0</v>
      </c>
      <c r="CE37" s="23" t="e">
        <f t="shared" si="4"/>
        <v>#DIV/0!</v>
      </c>
    </row>
    <row r="38" spans="1:83" ht="12" customHeight="1" thickBot="1">
      <c r="A38" s="166">
        <v>28</v>
      </c>
      <c r="B38" s="167" t="s">
        <v>85</v>
      </c>
      <c r="C38" s="168" t="s">
        <v>86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71"/>
      <c r="O38" s="71"/>
      <c r="P38" s="61"/>
      <c r="Q38" s="61"/>
      <c r="R38" s="6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22">
        <f t="shared" si="0"/>
        <v>0</v>
      </c>
      <c r="CC38" s="78">
        <f t="shared" si="1"/>
        <v>0</v>
      </c>
      <c r="CD38" s="78">
        <f t="shared" si="2"/>
        <v>0</v>
      </c>
      <c r="CE38" s="23" t="e">
        <f t="shared" si="4"/>
        <v>#DIV/0!</v>
      </c>
    </row>
    <row r="39" spans="1:83" ht="12" customHeight="1" thickBot="1">
      <c r="A39" s="166">
        <v>29</v>
      </c>
      <c r="B39" s="167" t="s">
        <v>87</v>
      </c>
      <c r="C39" s="168" t="s">
        <v>88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71"/>
      <c r="O39" s="71"/>
      <c r="P39" s="61"/>
      <c r="Q39" s="61"/>
      <c r="R39" s="6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22">
        <f t="shared" si="0"/>
        <v>0</v>
      </c>
      <c r="CC39" s="78">
        <f t="shared" si="1"/>
        <v>0</v>
      </c>
      <c r="CD39" s="78">
        <f t="shared" si="2"/>
        <v>0</v>
      </c>
      <c r="CE39" s="23" t="e">
        <f t="shared" si="4"/>
        <v>#DIV/0!</v>
      </c>
    </row>
    <row r="40" spans="1:83" ht="12" customHeight="1" thickBot="1">
      <c r="A40" s="166">
        <v>30</v>
      </c>
      <c r="B40" s="167" t="s">
        <v>89</v>
      </c>
      <c r="C40" s="169" t="s">
        <v>90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71"/>
      <c r="O40" s="71"/>
      <c r="P40" s="61"/>
      <c r="Q40" s="61"/>
      <c r="R40" s="6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22">
        <f t="shared" si="0"/>
        <v>0</v>
      </c>
      <c r="CC40" s="78">
        <f t="shared" si="1"/>
        <v>0</v>
      </c>
      <c r="CD40" s="78">
        <f t="shared" si="2"/>
        <v>0</v>
      </c>
      <c r="CE40" s="23" t="e">
        <f t="shared" si="4"/>
        <v>#DIV/0!</v>
      </c>
    </row>
    <row r="41" spans="1:83" ht="12" customHeight="1" thickBot="1">
      <c r="A41" s="166">
        <v>31</v>
      </c>
      <c r="B41" s="167" t="s">
        <v>91</v>
      </c>
      <c r="C41" s="169" t="s">
        <v>92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71"/>
      <c r="O41" s="71"/>
      <c r="P41" s="61"/>
      <c r="Q41" s="61"/>
      <c r="R41" s="6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22">
        <f t="shared" si="0"/>
        <v>0</v>
      </c>
      <c r="CC41" s="78">
        <f t="shared" si="1"/>
        <v>0</v>
      </c>
      <c r="CD41" s="78">
        <f t="shared" si="2"/>
        <v>0</v>
      </c>
      <c r="CE41" s="23" t="e">
        <f t="shared" si="4"/>
        <v>#DIV/0!</v>
      </c>
    </row>
    <row r="42" spans="1:83" ht="12" customHeight="1" thickBot="1">
      <c r="A42" s="166">
        <v>32</v>
      </c>
      <c r="B42" s="167" t="s">
        <v>93</v>
      </c>
      <c r="C42" s="174" t="s">
        <v>94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71"/>
      <c r="O42" s="71"/>
      <c r="P42" s="61"/>
      <c r="Q42" s="61"/>
      <c r="R42" s="6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22">
        <f t="shared" si="0"/>
        <v>0</v>
      </c>
      <c r="CC42" s="78">
        <f t="shared" si="1"/>
        <v>0</v>
      </c>
      <c r="CD42" s="78">
        <f t="shared" si="2"/>
        <v>0</v>
      </c>
      <c r="CE42" s="23" t="e">
        <f t="shared" si="4"/>
        <v>#DIV/0!</v>
      </c>
    </row>
    <row r="43" spans="1:83" ht="12" customHeight="1" thickBot="1">
      <c r="A43" s="166">
        <v>33</v>
      </c>
      <c r="B43" s="167" t="s">
        <v>95</v>
      </c>
      <c r="C43" s="168" t="s">
        <v>96</v>
      </c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71"/>
      <c r="O43" s="71"/>
      <c r="P43" s="61"/>
      <c r="Q43" s="61"/>
      <c r="R43" s="6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22">
        <f t="shared" si="0"/>
        <v>0</v>
      </c>
      <c r="CC43" s="78">
        <f t="shared" si="1"/>
        <v>0</v>
      </c>
      <c r="CD43" s="78">
        <f t="shared" si="2"/>
        <v>0</v>
      </c>
      <c r="CE43" s="23" t="e">
        <f t="shared" si="4"/>
        <v>#DIV/0!</v>
      </c>
    </row>
    <row r="44" spans="1:83" ht="12" customHeight="1" thickBot="1">
      <c r="A44" s="166">
        <v>34</v>
      </c>
      <c r="B44" s="167" t="s">
        <v>97</v>
      </c>
      <c r="C44" s="171" t="s">
        <v>98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71"/>
      <c r="O44" s="71"/>
      <c r="P44" s="61"/>
      <c r="Q44" s="61"/>
      <c r="R44" s="6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22">
        <f t="shared" si="0"/>
        <v>0</v>
      </c>
      <c r="CC44" s="78">
        <f t="shared" si="1"/>
        <v>0</v>
      </c>
      <c r="CD44" s="78">
        <f t="shared" si="2"/>
        <v>0</v>
      </c>
      <c r="CE44" s="23" t="e">
        <f t="shared" si="4"/>
        <v>#DIV/0!</v>
      </c>
    </row>
    <row r="45" spans="1:83" ht="12" customHeight="1" thickBot="1">
      <c r="A45" s="166">
        <v>35</v>
      </c>
      <c r="B45" s="167" t="s">
        <v>99</v>
      </c>
      <c r="C45" s="168" t="s">
        <v>100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71"/>
      <c r="O45" s="71"/>
      <c r="P45" s="61"/>
      <c r="Q45" s="61"/>
      <c r="R45" s="6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22">
        <f t="shared" si="0"/>
        <v>0</v>
      </c>
      <c r="CC45" s="78">
        <f t="shared" si="1"/>
        <v>0</v>
      </c>
      <c r="CD45" s="78">
        <f t="shared" si="2"/>
        <v>0</v>
      </c>
      <c r="CE45" s="23" t="e">
        <f t="shared" si="4"/>
        <v>#DIV/0!</v>
      </c>
    </row>
    <row r="46" spans="1:83" ht="12" customHeight="1" thickBot="1">
      <c r="A46" s="166">
        <v>36</v>
      </c>
      <c r="B46" s="167" t="s">
        <v>101</v>
      </c>
      <c r="C46" s="168" t="s">
        <v>102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71"/>
      <c r="O46" s="71"/>
      <c r="P46" s="61"/>
      <c r="Q46" s="61"/>
      <c r="R46" s="6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22">
        <f t="shared" si="0"/>
        <v>0</v>
      </c>
      <c r="CC46" s="78">
        <f t="shared" si="1"/>
        <v>0</v>
      </c>
      <c r="CD46" s="78">
        <f t="shared" si="2"/>
        <v>0</v>
      </c>
      <c r="CE46" s="23" t="e">
        <f t="shared" si="4"/>
        <v>#DIV/0!</v>
      </c>
    </row>
    <row r="47" spans="1:83" ht="12" customHeight="1" thickBot="1">
      <c r="A47" s="166">
        <v>37</v>
      </c>
      <c r="B47" s="167" t="s">
        <v>103</v>
      </c>
      <c r="C47" s="168" t="s">
        <v>104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71"/>
      <c r="O47" s="71"/>
      <c r="P47" s="61"/>
      <c r="Q47" s="61"/>
      <c r="R47" s="6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22">
        <f t="shared" si="0"/>
        <v>0</v>
      </c>
      <c r="CC47" s="78">
        <f t="shared" si="1"/>
        <v>0</v>
      </c>
      <c r="CD47" s="78">
        <f t="shared" si="2"/>
        <v>0</v>
      </c>
      <c r="CE47" s="23" t="e">
        <f t="shared" si="4"/>
        <v>#DIV/0!</v>
      </c>
    </row>
    <row r="48" spans="1:83" ht="12" customHeight="1" thickBot="1">
      <c r="A48" s="166">
        <v>38</v>
      </c>
      <c r="B48" s="167" t="s">
        <v>105</v>
      </c>
      <c r="C48" s="168" t="s">
        <v>106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71"/>
      <c r="O48" s="71"/>
      <c r="P48" s="61"/>
      <c r="Q48" s="61"/>
      <c r="R48" s="6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22">
        <f t="shared" si="0"/>
        <v>0</v>
      </c>
      <c r="CC48" s="78">
        <f t="shared" si="1"/>
        <v>0</v>
      </c>
      <c r="CD48" s="78">
        <f t="shared" si="2"/>
        <v>0</v>
      </c>
      <c r="CE48" s="23" t="e">
        <f t="shared" si="4"/>
        <v>#DIV/0!</v>
      </c>
    </row>
    <row r="49" spans="1:83" ht="12" customHeight="1" thickBot="1">
      <c r="A49" s="166">
        <v>39</v>
      </c>
      <c r="B49" s="167" t="s">
        <v>107</v>
      </c>
      <c r="C49" s="169" t="s">
        <v>108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71"/>
      <c r="O49" s="71"/>
      <c r="P49" s="61"/>
      <c r="Q49" s="61"/>
      <c r="R49" s="6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22">
        <f t="shared" si="0"/>
        <v>0</v>
      </c>
      <c r="CC49" s="78">
        <f t="shared" si="1"/>
        <v>0</v>
      </c>
      <c r="CD49" s="78">
        <f t="shared" si="2"/>
        <v>0</v>
      </c>
      <c r="CE49" s="23" t="e">
        <f t="shared" si="4"/>
        <v>#DIV/0!</v>
      </c>
    </row>
    <row r="50" spans="1:83" ht="12" customHeight="1" thickBot="1">
      <c r="A50" s="166">
        <v>40</v>
      </c>
      <c r="B50" s="167" t="s">
        <v>109</v>
      </c>
      <c r="C50" s="168" t="s">
        <v>110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71"/>
      <c r="O50" s="71"/>
      <c r="P50" s="61"/>
      <c r="Q50" s="61"/>
      <c r="R50" s="6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22">
        <f t="shared" si="0"/>
        <v>0</v>
      </c>
      <c r="CC50" s="78">
        <f t="shared" si="1"/>
        <v>0</v>
      </c>
      <c r="CD50" s="78">
        <f t="shared" si="2"/>
        <v>0</v>
      </c>
      <c r="CE50" s="23" t="e">
        <f t="shared" si="4"/>
        <v>#DIV/0!</v>
      </c>
    </row>
    <row r="51" spans="1:83" ht="12" customHeight="1" thickBot="1">
      <c r="A51" s="166">
        <v>41</v>
      </c>
      <c r="B51" s="167" t="s">
        <v>111</v>
      </c>
      <c r="C51" s="168" t="s">
        <v>112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71"/>
      <c r="O51" s="71"/>
      <c r="P51" s="61"/>
      <c r="Q51" s="61"/>
      <c r="R51" s="6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22">
        <f t="shared" si="0"/>
        <v>0</v>
      </c>
      <c r="CC51" s="78">
        <f t="shared" si="1"/>
        <v>0</v>
      </c>
      <c r="CD51" s="78">
        <f t="shared" si="2"/>
        <v>0</v>
      </c>
      <c r="CE51" s="23" t="e">
        <f t="shared" si="4"/>
        <v>#DIV/0!</v>
      </c>
    </row>
    <row r="52" spans="1:83" ht="12" customHeight="1" thickBot="1">
      <c r="A52" s="166">
        <v>42</v>
      </c>
      <c r="B52" s="167" t="s">
        <v>113</v>
      </c>
      <c r="C52" s="171" t="s">
        <v>114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71"/>
      <c r="O52" s="71"/>
      <c r="P52" s="61"/>
      <c r="Q52" s="61"/>
      <c r="R52" s="6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22">
        <f t="shared" si="0"/>
        <v>0</v>
      </c>
      <c r="CC52" s="78">
        <f t="shared" si="1"/>
        <v>0</v>
      </c>
      <c r="CD52" s="78">
        <f t="shared" si="2"/>
        <v>0</v>
      </c>
      <c r="CE52" s="23" t="e">
        <f t="shared" si="4"/>
        <v>#DIV/0!</v>
      </c>
    </row>
    <row r="53" spans="1:83" ht="12" customHeight="1" thickBot="1">
      <c r="A53" s="166">
        <v>43</v>
      </c>
      <c r="B53" s="167" t="s">
        <v>115</v>
      </c>
      <c r="C53" s="168" t="s">
        <v>116</v>
      </c>
      <c r="D53" s="61"/>
      <c r="E53" s="80"/>
      <c r="F53" s="89"/>
      <c r="G53" s="63"/>
      <c r="H53" s="62"/>
      <c r="I53" s="63"/>
      <c r="J53" s="62"/>
      <c r="K53" s="63"/>
      <c r="L53" s="62"/>
      <c r="M53" s="63"/>
      <c r="N53" s="71"/>
      <c r="O53" s="71"/>
      <c r="P53" s="63"/>
      <c r="Q53" s="62"/>
      <c r="R53" s="63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4"/>
      <c r="CC53" s="79"/>
      <c r="CD53" s="79"/>
      <c r="CE53" s="75"/>
    </row>
    <row r="54" spans="1:83" ht="12" customHeight="1" thickBot="1">
      <c r="A54" s="166">
        <v>44</v>
      </c>
      <c r="B54" s="175" t="s">
        <v>117</v>
      </c>
      <c r="C54" s="174" t="s">
        <v>118</v>
      </c>
      <c r="D54" s="61"/>
      <c r="E54" s="80"/>
      <c r="F54" s="89"/>
      <c r="G54" s="63"/>
      <c r="H54" s="62"/>
      <c r="I54" s="63"/>
      <c r="J54" s="62"/>
      <c r="K54" s="63"/>
      <c r="L54" s="62"/>
      <c r="M54" s="63"/>
      <c r="N54" s="71"/>
      <c r="O54" s="71"/>
      <c r="P54" s="63"/>
      <c r="Q54" s="62"/>
      <c r="R54" s="63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4"/>
      <c r="CC54" s="79"/>
      <c r="CD54" s="79"/>
      <c r="CE54" s="75"/>
    </row>
    <row r="55" spans="1:83" ht="12" customHeight="1" thickBot="1">
      <c r="A55" s="166">
        <v>45</v>
      </c>
      <c r="B55" s="167" t="s">
        <v>119</v>
      </c>
      <c r="C55" s="168" t="s">
        <v>120</v>
      </c>
      <c r="D55" s="61"/>
      <c r="E55" s="80"/>
      <c r="F55" s="89"/>
      <c r="G55" s="63"/>
      <c r="H55" s="62"/>
      <c r="I55" s="63"/>
      <c r="J55" s="62"/>
      <c r="K55" s="63"/>
      <c r="L55" s="62"/>
      <c r="M55" s="63"/>
      <c r="N55" s="71"/>
      <c r="O55" s="71"/>
      <c r="P55" s="63"/>
      <c r="Q55" s="62"/>
      <c r="R55" s="63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4"/>
      <c r="CC55" s="79"/>
      <c r="CD55" s="79"/>
      <c r="CE55" s="75"/>
    </row>
    <row r="56" spans="1:83" ht="12" customHeight="1" thickBot="1">
      <c r="A56" s="166">
        <v>46</v>
      </c>
      <c r="B56" s="167" t="s">
        <v>121</v>
      </c>
      <c r="C56" s="168" t="s">
        <v>122</v>
      </c>
      <c r="D56" s="61"/>
      <c r="E56" s="80"/>
      <c r="F56" s="89"/>
      <c r="G56" s="63"/>
      <c r="H56" s="62"/>
      <c r="I56" s="63"/>
      <c r="J56" s="62"/>
      <c r="K56" s="63"/>
      <c r="L56" s="62"/>
      <c r="M56" s="63"/>
      <c r="N56" s="71"/>
      <c r="O56" s="71"/>
      <c r="P56" s="63"/>
      <c r="Q56" s="62"/>
      <c r="R56" s="63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4"/>
      <c r="CC56" s="79"/>
      <c r="CD56" s="79"/>
      <c r="CE56" s="75"/>
    </row>
    <row r="57" spans="1:83" ht="12" customHeight="1" thickBot="1">
      <c r="A57" s="166">
        <v>47</v>
      </c>
      <c r="B57" s="167" t="s">
        <v>123</v>
      </c>
      <c r="C57" s="171" t="s">
        <v>124</v>
      </c>
      <c r="D57" s="61"/>
      <c r="E57" s="80"/>
      <c r="F57" s="89"/>
      <c r="G57" s="63"/>
      <c r="H57" s="62"/>
      <c r="I57" s="63"/>
      <c r="J57" s="62"/>
      <c r="K57" s="63"/>
      <c r="L57" s="62"/>
      <c r="M57" s="63"/>
      <c r="N57" s="71"/>
      <c r="O57" s="71"/>
      <c r="P57" s="63"/>
      <c r="Q57" s="62"/>
      <c r="R57" s="63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4"/>
      <c r="CC57" s="79"/>
      <c r="CD57" s="79"/>
      <c r="CE57" s="75"/>
    </row>
    <row r="58" spans="1:83" ht="12" customHeight="1" thickBot="1">
      <c r="A58" s="166">
        <v>48</v>
      </c>
      <c r="B58" s="167" t="s">
        <v>125</v>
      </c>
      <c r="C58" s="168" t="s">
        <v>126</v>
      </c>
      <c r="D58" s="61"/>
      <c r="E58" s="80"/>
      <c r="F58" s="90"/>
      <c r="G58" s="65"/>
      <c r="H58" s="64"/>
      <c r="I58" s="65"/>
      <c r="J58" s="64"/>
      <c r="K58" s="65"/>
      <c r="L58" s="64"/>
      <c r="M58" s="65"/>
      <c r="N58" s="49"/>
      <c r="O58" s="49"/>
      <c r="P58" s="65"/>
      <c r="Q58" s="64"/>
      <c r="R58" s="65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/>
      <c r="CC58" s="29"/>
      <c r="CD58" s="29"/>
      <c r="CE58" s="30"/>
    </row>
    <row r="59" spans="1:83" ht="14.25" thickBot="1">
      <c r="A59" s="166">
        <v>49</v>
      </c>
      <c r="B59" s="167" t="s">
        <v>127</v>
      </c>
      <c r="C59" s="168" t="s">
        <v>128</v>
      </c>
      <c r="D59" s="66">
        <f aca="true" t="shared" si="5" ref="D59:V59">COUNTIF(D11:D58,"P")</f>
        <v>0</v>
      </c>
      <c r="E59" s="66">
        <f t="shared" si="5"/>
        <v>0</v>
      </c>
      <c r="F59" s="91">
        <f t="shared" si="5"/>
        <v>0</v>
      </c>
      <c r="G59" s="67">
        <f t="shared" si="5"/>
        <v>0</v>
      </c>
      <c r="H59" s="66">
        <f t="shared" si="5"/>
        <v>0</v>
      </c>
      <c r="I59" s="67">
        <f t="shared" si="5"/>
        <v>0</v>
      </c>
      <c r="J59" s="66">
        <f t="shared" si="5"/>
        <v>0</v>
      </c>
      <c r="K59" s="67">
        <f t="shared" si="5"/>
        <v>0</v>
      </c>
      <c r="L59" s="66">
        <f t="shared" si="5"/>
        <v>0</v>
      </c>
      <c r="M59" s="67">
        <f t="shared" si="5"/>
        <v>0</v>
      </c>
      <c r="N59" s="50">
        <f t="shared" si="5"/>
        <v>0</v>
      </c>
      <c r="O59" s="50">
        <f t="shared" si="5"/>
        <v>0</v>
      </c>
      <c r="P59" s="67">
        <f t="shared" si="5"/>
        <v>0</v>
      </c>
      <c r="Q59" s="66">
        <f t="shared" si="5"/>
        <v>0</v>
      </c>
      <c r="R59" s="67">
        <f t="shared" si="5"/>
        <v>0</v>
      </c>
      <c r="S59" s="50">
        <f t="shared" si="5"/>
        <v>0</v>
      </c>
      <c r="T59" s="50">
        <f t="shared" si="5"/>
        <v>0</v>
      </c>
      <c r="U59" s="50">
        <f t="shared" si="5"/>
        <v>0</v>
      </c>
      <c r="V59" s="50">
        <f t="shared" si="5"/>
        <v>0</v>
      </c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>
        <f>COUNTIF(AI11:AI58,"P")</f>
        <v>0</v>
      </c>
      <c r="AJ59" s="50">
        <f>COUNTIF(AJ11:AJ58,"P")</f>
        <v>0</v>
      </c>
      <c r="AK59" s="32">
        <f aca="true" t="shared" si="6" ref="AK59:CA59">COUNTIF(AK14:AK58,"P")</f>
        <v>0</v>
      </c>
      <c r="AL59" s="77">
        <f t="shared" si="6"/>
        <v>0</v>
      </c>
      <c r="AM59" s="77">
        <f t="shared" si="6"/>
        <v>0</v>
      </c>
      <c r="AN59" s="45">
        <f t="shared" si="6"/>
        <v>0</v>
      </c>
      <c r="AO59" s="77">
        <f t="shared" si="6"/>
        <v>0</v>
      </c>
      <c r="AP59" s="77">
        <f t="shared" si="6"/>
        <v>0</v>
      </c>
      <c r="AQ59" s="77">
        <f t="shared" si="6"/>
        <v>0</v>
      </c>
      <c r="AR59" s="32">
        <f t="shared" si="6"/>
        <v>0</v>
      </c>
      <c r="AS59" s="77">
        <f t="shared" si="6"/>
        <v>0</v>
      </c>
      <c r="AT59" s="77">
        <f t="shared" si="6"/>
        <v>0</v>
      </c>
      <c r="AU59" s="77">
        <f t="shared" si="6"/>
        <v>0</v>
      </c>
      <c r="AV59" s="77">
        <f t="shared" si="6"/>
        <v>0</v>
      </c>
      <c r="AW59" s="45">
        <f t="shared" si="6"/>
        <v>0</v>
      </c>
      <c r="AX59" s="32">
        <f t="shared" si="6"/>
        <v>0</v>
      </c>
      <c r="AY59" s="77">
        <f t="shared" si="6"/>
        <v>0</v>
      </c>
      <c r="AZ59" s="77">
        <f t="shared" si="6"/>
        <v>0</v>
      </c>
      <c r="BA59" s="77">
        <f t="shared" si="6"/>
        <v>0</v>
      </c>
      <c r="BB59" s="77">
        <f t="shared" si="6"/>
        <v>0</v>
      </c>
      <c r="BC59" s="45">
        <f t="shared" si="6"/>
        <v>0</v>
      </c>
      <c r="BD59" s="32">
        <f t="shared" si="6"/>
        <v>0</v>
      </c>
      <c r="BE59" s="77">
        <f t="shared" si="6"/>
        <v>0</v>
      </c>
      <c r="BF59" s="77">
        <f t="shared" si="6"/>
        <v>0</v>
      </c>
      <c r="BG59" s="77">
        <f t="shared" si="6"/>
        <v>0</v>
      </c>
      <c r="BH59" s="77">
        <f t="shared" si="6"/>
        <v>0</v>
      </c>
      <c r="BI59" s="77">
        <f t="shared" si="6"/>
        <v>0</v>
      </c>
      <c r="BJ59" s="77">
        <f t="shared" si="6"/>
        <v>0</v>
      </c>
      <c r="BK59" s="77">
        <f t="shared" si="6"/>
        <v>0</v>
      </c>
      <c r="BL59" s="77">
        <f t="shared" si="6"/>
        <v>0</v>
      </c>
      <c r="BM59" s="77">
        <f t="shared" si="6"/>
        <v>0</v>
      </c>
      <c r="BN59" s="77">
        <f t="shared" si="6"/>
        <v>0</v>
      </c>
      <c r="BO59" s="77">
        <f t="shared" si="6"/>
        <v>0</v>
      </c>
      <c r="BP59" s="77">
        <f t="shared" si="6"/>
        <v>0</v>
      </c>
      <c r="BQ59" s="77">
        <f t="shared" si="6"/>
        <v>0</v>
      </c>
      <c r="BR59" s="77">
        <f t="shared" si="6"/>
        <v>0</v>
      </c>
      <c r="BS59" s="77">
        <f t="shared" si="6"/>
        <v>0</v>
      </c>
      <c r="BT59" s="77">
        <f t="shared" si="6"/>
        <v>0</v>
      </c>
      <c r="BU59" s="77">
        <f t="shared" si="6"/>
        <v>0</v>
      </c>
      <c r="BV59" s="77">
        <f t="shared" si="6"/>
        <v>0</v>
      </c>
      <c r="BW59" s="77">
        <f t="shared" si="6"/>
        <v>0</v>
      </c>
      <c r="BX59" s="77">
        <f t="shared" si="6"/>
        <v>0</v>
      </c>
      <c r="BY59" s="77">
        <f t="shared" si="6"/>
        <v>0</v>
      </c>
      <c r="BZ59" s="77">
        <f t="shared" si="6"/>
        <v>0</v>
      </c>
      <c r="CA59" s="45">
        <f t="shared" si="6"/>
        <v>0</v>
      </c>
      <c r="CB59" s="12"/>
      <c r="CC59" s="12"/>
      <c r="CD59" s="12"/>
      <c r="CE59" s="12"/>
    </row>
    <row r="60" spans="1:83" ht="14.25" thickBot="1">
      <c r="A60" s="166">
        <v>50</v>
      </c>
      <c r="B60" s="167" t="s">
        <v>129</v>
      </c>
      <c r="C60" s="168" t="s">
        <v>130</v>
      </c>
      <c r="D60" s="68">
        <f aca="true" t="shared" si="7" ref="D60:V60">COUNTIF(D11:D58,"A")</f>
        <v>0</v>
      </c>
      <c r="E60" s="68">
        <f t="shared" si="7"/>
        <v>0</v>
      </c>
      <c r="F60" s="92">
        <f t="shared" si="7"/>
        <v>0</v>
      </c>
      <c r="G60" s="69">
        <f t="shared" si="7"/>
        <v>0</v>
      </c>
      <c r="H60" s="68">
        <f t="shared" si="7"/>
        <v>0</v>
      </c>
      <c r="I60" s="69">
        <f t="shared" si="7"/>
        <v>0</v>
      </c>
      <c r="J60" s="68">
        <f t="shared" si="7"/>
        <v>0</v>
      </c>
      <c r="K60" s="69">
        <f t="shared" si="7"/>
        <v>0</v>
      </c>
      <c r="L60" s="68">
        <f t="shared" si="7"/>
        <v>0</v>
      </c>
      <c r="M60" s="69">
        <f t="shared" si="7"/>
        <v>0</v>
      </c>
      <c r="N60" s="51">
        <f t="shared" si="7"/>
        <v>0</v>
      </c>
      <c r="O60" s="51">
        <f t="shared" si="7"/>
        <v>0</v>
      </c>
      <c r="P60" s="69">
        <f t="shared" si="7"/>
        <v>0</v>
      </c>
      <c r="Q60" s="68">
        <f t="shared" si="7"/>
        <v>0</v>
      </c>
      <c r="R60" s="69">
        <f t="shared" si="7"/>
        <v>0</v>
      </c>
      <c r="S60" s="51">
        <f t="shared" si="7"/>
        <v>0</v>
      </c>
      <c r="T60" s="51">
        <f t="shared" si="7"/>
        <v>0</v>
      </c>
      <c r="U60" s="51">
        <f t="shared" si="7"/>
        <v>0</v>
      </c>
      <c r="V60" s="51">
        <f t="shared" si="7"/>
        <v>0</v>
      </c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>
        <f>COUNTIF(AI11:AI58,"A")</f>
        <v>0</v>
      </c>
      <c r="AJ60" s="52">
        <f>COUNTIF(AJ11:AJ58,"A")</f>
        <v>0</v>
      </c>
      <c r="AK60" s="33">
        <f aca="true" t="shared" si="8" ref="AK60:CA60">COUNTIF(AK14:AK58,"A")</f>
        <v>0</v>
      </c>
      <c r="AL60" s="78">
        <f t="shared" si="8"/>
        <v>0</v>
      </c>
      <c r="AM60" s="78">
        <f t="shared" si="8"/>
        <v>0</v>
      </c>
      <c r="AN60" s="17">
        <f t="shared" si="8"/>
        <v>0</v>
      </c>
      <c r="AO60" s="78">
        <f t="shared" si="8"/>
        <v>0</v>
      </c>
      <c r="AP60" s="78">
        <f t="shared" si="8"/>
        <v>0</v>
      </c>
      <c r="AQ60" s="78">
        <f t="shared" si="8"/>
        <v>0</v>
      </c>
      <c r="AR60" s="33">
        <f t="shared" si="8"/>
        <v>0</v>
      </c>
      <c r="AS60" s="78">
        <f t="shared" si="8"/>
        <v>0</v>
      </c>
      <c r="AT60" s="78">
        <f t="shared" si="8"/>
        <v>0</v>
      </c>
      <c r="AU60" s="78">
        <f t="shared" si="8"/>
        <v>0</v>
      </c>
      <c r="AV60" s="78">
        <f t="shared" si="8"/>
        <v>0</v>
      </c>
      <c r="AW60" s="17">
        <f t="shared" si="8"/>
        <v>0</v>
      </c>
      <c r="AX60" s="33">
        <f t="shared" si="8"/>
        <v>0</v>
      </c>
      <c r="AY60" s="78">
        <f t="shared" si="8"/>
        <v>0</v>
      </c>
      <c r="AZ60" s="78">
        <f t="shared" si="8"/>
        <v>0</v>
      </c>
      <c r="BA60" s="78">
        <f t="shared" si="8"/>
        <v>0</v>
      </c>
      <c r="BB60" s="78">
        <f t="shared" si="8"/>
        <v>0</v>
      </c>
      <c r="BC60" s="17">
        <f t="shared" si="8"/>
        <v>0</v>
      </c>
      <c r="BD60" s="33">
        <f t="shared" si="8"/>
        <v>0</v>
      </c>
      <c r="BE60" s="78">
        <f t="shared" si="8"/>
        <v>0</v>
      </c>
      <c r="BF60" s="78">
        <f t="shared" si="8"/>
        <v>0</v>
      </c>
      <c r="BG60" s="78">
        <f t="shared" si="8"/>
        <v>0</v>
      </c>
      <c r="BH60" s="78">
        <f t="shared" si="8"/>
        <v>0</v>
      </c>
      <c r="BI60" s="78">
        <f t="shared" si="8"/>
        <v>0</v>
      </c>
      <c r="BJ60" s="78">
        <f t="shared" si="8"/>
        <v>0</v>
      </c>
      <c r="BK60" s="78">
        <f t="shared" si="8"/>
        <v>0</v>
      </c>
      <c r="BL60" s="78">
        <f t="shared" si="8"/>
        <v>0</v>
      </c>
      <c r="BM60" s="78">
        <f t="shared" si="8"/>
        <v>0</v>
      </c>
      <c r="BN60" s="78">
        <f t="shared" si="8"/>
        <v>0</v>
      </c>
      <c r="BO60" s="78">
        <f t="shared" si="8"/>
        <v>0</v>
      </c>
      <c r="BP60" s="78">
        <f t="shared" si="8"/>
        <v>0</v>
      </c>
      <c r="BQ60" s="78">
        <f t="shared" si="8"/>
        <v>0</v>
      </c>
      <c r="BR60" s="78">
        <f t="shared" si="8"/>
        <v>0</v>
      </c>
      <c r="BS60" s="78">
        <f t="shared" si="8"/>
        <v>0</v>
      </c>
      <c r="BT60" s="78">
        <f t="shared" si="8"/>
        <v>0</v>
      </c>
      <c r="BU60" s="78">
        <f t="shared" si="8"/>
        <v>0</v>
      </c>
      <c r="BV60" s="78">
        <f t="shared" si="8"/>
        <v>0</v>
      </c>
      <c r="BW60" s="78">
        <f t="shared" si="8"/>
        <v>0</v>
      </c>
      <c r="BX60" s="78">
        <f t="shared" si="8"/>
        <v>0</v>
      </c>
      <c r="BY60" s="78">
        <f t="shared" si="8"/>
        <v>0</v>
      </c>
      <c r="BZ60" s="78">
        <f t="shared" si="8"/>
        <v>0</v>
      </c>
      <c r="CA60" s="17">
        <f t="shared" si="8"/>
        <v>0</v>
      </c>
      <c r="CB60" s="12"/>
      <c r="CC60" s="12"/>
      <c r="CD60" s="12"/>
      <c r="CE60" s="12"/>
    </row>
    <row r="61" spans="1:83" ht="14.25" thickBot="1">
      <c r="A61" s="166">
        <v>51</v>
      </c>
      <c r="B61" s="167" t="s">
        <v>131</v>
      </c>
      <c r="C61" s="168" t="s">
        <v>132</v>
      </c>
      <c r="D61" s="28">
        <f aca="true" t="shared" si="9" ref="D61:V61">SUM(D59:D60)</f>
        <v>0</v>
      </c>
      <c r="E61" s="28">
        <f t="shared" si="9"/>
        <v>0</v>
      </c>
      <c r="F61" s="93">
        <f t="shared" si="9"/>
        <v>0</v>
      </c>
      <c r="G61" s="70">
        <f t="shared" si="9"/>
        <v>0</v>
      </c>
      <c r="H61" s="28">
        <f t="shared" si="9"/>
        <v>0</v>
      </c>
      <c r="I61" s="70">
        <f t="shared" si="9"/>
        <v>0</v>
      </c>
      <c r="J61" s="28">
        <f t="shared" si="9"/>
        <v>0</v>
      </c>
      <c r="K61" s="70">
        <f t="shared" si="9"/>
        <v>0</v>
      </c>
      <c r="L61" s="28">
        <f t="shared" si="9"/>
        <v>0</v>
      </c>
      <c r="M61" s="70">
        <f t="shared" si="9"/>
        <v>0</v>
      </c>
      <c r="N61" s="34">
        <f t="shared" si="9"/>
        <v>0</v>
      </c>
      <c r="O61" s="34">
        <f t="shared" si="9"/>
        <v>0</v>
      </c>
      <c r="P61" s="70">
        <f t="shared" si="9"/>
        <v>0</v>
      </c>
      <c r="Q61" s="28">
        <f t="shared" si="9"/>
        <v>0</v>
      </c>
      <c r="R61" s="70">
        <f t="shared" si="9"/>
        <v>0</v>
      </c>
      <c r="S61" s="34">
        <f t="shared" si="9"/>
        <v>0</v>
      </c>
      <c r="T61" s="34">
        <f t="shared" si="9"/>
        <v>0</v>
      </c>
      <c r="U61" s="34">
        <f t="shared" si="9"/>
        <v>0</v>
      </c>
      <c r="V61" s="34">
        <f t="shared" si="9"/>
        <v>0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>
        <f>SUM(AI59:AI60)</f>
        <v>0</v>
      </c>
      <c r="AJ61" s="35">
        <f>SUM(AJ59:AJ60)</f>
        <v>0</v>
      </c>
      <c r="AK61" s="34">
        <f>SUM(AK59:AK60)</f>
        <v>0</v>
      </c>
      <c r="AL61" s="29">
        <f>SUM(AL59:AL60)</f>
        <v>0</v>
      </c>
      <c r="AM61" s="29">
        <f>SUM(AM59:AM60)</f>
        <v>0</v>
      </c>
      <c r="AN61" s="35">
        <f aca="true" t="shared" si="10" ref="AN61:CA61">SUM(AN59:AN60)</f>
        <v>0</v>
      </c>
      <c r="AO61" s="29">
        <f t="shared" si="10"/>
        <v>0</v>
      </c>
      <c r="AP61" s="29">
        <f t="shared" si="10"/>
        <v>0</v>
      </c>
      <c r="AQ61" s="29">
        <f t="shared" si="10"/>
        <v>0</v>
      </c>
      <c r="AR61" s="34">
        <f t="shared" si="10"/>
        <v>0</v>
      </c>
      <c r="AS61" s="29">
        <f t="shared" si="10"/>
        <v>0</v>
      </c>
      <c r="AT61" s="29">
        <f t="shared" si="10"/>
        <v>0</v>
      </c>
      <c r="AU61" s="29">
        <f t="shared" si="10"/>
        <v>0</v>
      </c>
      <c r="AV61" s="29">
        <f t="shared" si="10"/>
        <v>0</v>
      </c>
      <c r="AW61" s="35">
        <f t="shared" si="10"/>
        <v>0</v>
      </c>
      <c r="AX61" s="34">
        <f t="shared" si="10"/>
        <v>0</v>
      </c>
      <c r="AY61" s="29">
        <f t="shared" si="10"/>
        <v>0</v>
      </c>
      <c r="AZ61" s="29">
        <f t="shared" si="10"/>
        <v>0</v>
      </c>
      <c r="BA61" s="29">
        <f t="shared" si="10"/>
        <v>0</v>
      </c>
      <c r="BB61" s="29">
        <f t="shared" si="10"/>
        <v>0</v>
      </c>
      <c r="BC61" s="35">
        <f t="shared" si="10"/>
        <v>0</v>
      </c>
      <c r="BD61" s="34">
        <f t="shared" si="10"/>
        <v>0</v>
      </c>
      <c r="BE61" s="29">
        <f t="shared" si="10"/>
        <v>0</v>
      </c>
      <c r="BF61" s="29">
        <f t="shared" si="10"/>
        <v>0</v>
      </c>
      <c r="BG61" s="29">
        <f t="shared" si="10"/>
        <v>0</v>
      </c>
      <c r="BH61" s="29">
        <f t="shared" si="10"/>
        <v>0</v>
      </c>
      <c r="BI61" s="29">
        <f t="shared" si="10"/>
        <v>0</v>
      </c>
      <c r="BJ61" s="29">
        <f t="shared" si="10"/>
        <v>0</v>
      </c>
      <c r="BK61" s="29">
        <f t="shared" si="10"/>
        <v>0</v>
      </c>
      <c r="BL61" s="29">
        <f t="shared" si="10"/>
        <v>0</v>
      </c>
      <c r="BM61" s="29">
        <f t="shared" si="10"/>
        <v>0</v>
      </c>
      <c r="BN61" s="29">
        <f t="shared" si="10"/>
        <v>0</v>
      </c>
      <c r="BO61" s="29">
        <f t="shared" si="10"/>
        <v>0</v>
      </c>
      <c r="BP61" s="29">
        <f t="shared" si="10"/>
        <v>0</v>
      </c>
      <c r="BQ61" s="29">
        <f t="shared" si="10"/>
        <v>0</v>
      </c>
      <c r="BR61" s="29">
        <f t="shared" si="10"/>
        <v>0</v>
      </c>
      <c r="BS61" s="29">
        <f t="shared" si="10"/>
        <v>0</v>
      </c>
      <c r="BT61" s="29">
        <f t="shared" si="10"/>
        <v>0</v>
      </c>
      <c r="BU61" s="29">
        <f t="shared" si="10"/>
        <v>0</v>
      </c>
      <c r="BV61" s="29">
        <f t="shared" si="10"/>
        <v>0</v>
      </c>
      <c r="BW61" s="29">
        <f t="shared" si="10"/>
        <v>0</v>
      </c>
      <c r="BX61" s="29">
        <f t="shared" si="10"/>
        <v>0</v>
      </c>
      <c r="BY61" s="29">
        <f t="shared" si="10"/>
        <v>0</v>
      </c>
      <c r="BZ61" s="29">
        <f t="shared" si="10"/>
        <v>0</v>
      </c>
      <c r="CA61" s="35">
        <f t="shared" si="10"/>
        <v>0</v>
      </c>
      <c r="CB61" s="12"/>
      <c r="CC61" s="12"/>
      <c r="CD61" s="36"/>
      <c r="CE61" s="12"/>
    </row>
    <row r="62" spans="1:83" ht="16.5" customHeight="1" hidden="1" thickBot="1">
      <c r="A62" s="166">
        <v>52</v>
      </c>
      <c r="B62" s="167" t="s">
        <v>133</v>
      </c>
      <c r="C62" s="168" t="s">
        <v>134</v>
      </c>
      <c r="D62" s="38"/>
      <c r="E62" s="38"/>
      <c r="F62" s="39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/>
      <c r="BC62" s="41"/>
      <c r="BD62" s="41"/>
      <c r="BE62" s="41"/>
      <c r="BF62" s="41"/>
      <c r="BG62" s="42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44"/>
      <c r="CD62" s="36"/>
      <c r="CE62" s="44"/>
    </row>
    <row r="63" spans="1:83" ht="14.25" thickBot="1">
      <c r="A63" s="166">
        <v>53</v>
      </c>
      <c r="B63" s="167" t="s">
        <v>135</v>
      </c>
      <c r="C63" s="168" t="s">
        <v>136</v>
      </c>
      <c r="D63" s="4"/>
      <c r="E63" s="4"/>
      <c r="F63" s="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4"/>
      <c r="CC63" s="4"/>
      <c r="CE63" s="4"/>
    </row>
    <row r="64" spans="1:83" ht="12.75" customHeight="1" hidden="1">
      <c r="A64" s="166">
        <v>54</v>
      </c>
      <c r="B64" s="167" t="s">
        <v>137</v>
      </c>
      <c r="C64" s="146" t="s">
        <v>9</v>
      </c>
      <c r="D64" s="147"/>
      <c r="E64" s="81"/>
      <c r="F64" s="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148"/>
      <c r="CC64" s="148"/>
      <c r="CD64" s="148"/>
      <c r="CE64" s="148"/>
    </row>
    <row r="65" spans="1:83" ht="12.75" customHeight="1" hidden="1">
      <c r="A65" s="166">
        <v>55</v>
      </c>
      <c r="B65" s="175" t="s">
        <v>138</v>
      </c>
      <c r="C65" s="174" t="s">
        <v>139</v>
      </c>
      <c r="D65" s="6"/>
      <c r="E65" s="82"/>
      <c r="F65" s="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4"/>
      <c r="CC65" s="4"/>
      <c r="CD65" s="4"/>
      <c r="CE65" s="4"/>
    </row>
    <row r="66" spans="1:83" ht="12.75" customHeight="1" hidden="1">
      <c r="A66" s="166">
        <v>56</v>
      </c>
      <c r="B66" s="175" t="s">
        <v>140</v>
      </c>
      <c r="C66" s="174" t="s">
        <v>141</v>
      </c>
      <c r="D66" s="7"/>
      <c r="E66" s="83"/>
      <c r="F66" s="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"/>
      <c r="CC66" s="4"/>
      <c r="CD66" s="4"/>
      <c r="CE66" s="4"/>
    </row>
    <row r="67" spans="1:83" ht="12.75" customHeight="1" hidden="1">
      <c r="A67" s="166">
        <v>57</v>
      </c>
      <c r="B67" s="175" t="s">
        <v>142</v>
      </c>
      <c r="C67" s="174" t="s">
        <v>143</v>
      </c>
      <c r="D67" s="8"/>
      <c r="E67" s="84"/>
      <c r="F67" s="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4"/>
      <c r="CC67" s="4"/>
      <c r="CD67" s="4"/>
      <c r="CE67" s="4"/>
    </row>
    <row r="68" spans="1:83" ht="12.75" customHeight="1" hidden="1">
      <c r="A68" s="166">
        <v>58</v>
      </c>
      <c r="B68" s="175" t="s">
        <v>144</v>
      </c>
      <c r="C68" s="174" t="s">
        <v>145</v>
      </c>
      <c r="D68" s="9" t="s">
        <v>6</v>
      </c>
      <c r="E68" s="85"/>
      <c r="F68" s="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4"/>
      <c r="CC68" s="4"/>
      <c r="CD68" s="4"/>
      <c r="CE68" s="4"/>
    </row>
    <row r="69" spans="1:83" ht="12.75" customHeight="1" hidden="1">
      <c r="A69" s="166">
        <v>59</v>
      </c>
      <c r="B69" s="176" t="s">
        <v>146</v>
      </c>
      <c r="C69" s="177" t="s">
        <v>147</v>
      </c>
      <c r="D69" s="10" t="s">
        <v>6</v>
      </c>
      <c r="E69" s="86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4"/>
      <c r="CC69" s="4"/>
      <c r="CD69" s="4"/>
      <c r="CE69" s="4"/>
    </row>
    <row r="70" spans="4:83" ht="12.75" customHeight="1" hidden="1">
      <c r="D70" s="11" t="s">
        <v>5</v>
      </c>
      <c r="E70" s="87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4"/>
      <c r="CC70" s="4"/>
      <c r="CD70" s="4"/>
      <c r="CE70" s="4"/>
    </row>
    <row r="71" spans="4:83" ht="12.75" customHeight="1" hidden="1">
      <c r="D71" s="10" t="s">
        <v>5</v>
      </c>
      <c r="E71" s="86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4"/>
      <c r="CC71" s="4"/>
      <c r="CD71" s="4"/>
      <c r="CE71" s="4"/>
    </row>
    <row r="73" ht="12.75">
      <c r="CD73" s="2"/>
    </row>
  </sheetData>
  <sheetProtection/>
  <mergeCells count="77">
    <mergeCell ref="K9:K10"/>
    <mergeCell ref="L9:L10"/>
    <mergeCell ref="M9:M10"/>
    <mergeCell ref="N9:N10"/>
    <mergeCell ref="O9:O10"/>
    <mergeCell ref="CC8:CC10"/>
    <mergeCell ref="CB8:CB10"/>
    <mergeCell ref="R9:R10"/>
    <mergeCell ref="S9:S10"/>
    <mergeCell ref="T9:T10"/>
    <mergeCell ref="CD8:CD10"/>
    <mergeCell ref="CE8:CE10"/>
    <mergeCell ref="Q9:Q10"/>
    <mergeCell ref="A1:CE1"/>
    <mergeCell ref="A2:CF2"/>
    <mergeCell ref="A3:CF3"/>
    <mergeCell ref="A4:CF4"/>
    <mergeCell ref="A8:A10"/>
    <mergeCell ref="B8:B10"/>
    <mergeCell ref="C8:C10"/>
    <mergeCell ref="U9:U10"/>
    <mergeCell ref="V9:V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L9:BL10"/>
    <mergeCell ref="BM9:BM10"/>
    <mergeCell ref="BB9:BB10"/>
    <mergeCell ref="BC9:BC10"/>
    <mergeCell ref="BD9:BD10"/>
    <mergeCell ref="BE9:BE10"/>
    <mergeCell ref="BF9:BF10"/>
    <mergeCell ref="BG9:BG10"/>
    <mergeCell ref="BX9:BX10"/>
    <mergeCell ref="BY9:BY10"/>
    <mergeCell ref="BN9:BN10"/>
    <mergeCell ref="BO9:BO10"/>
    <mergeCell ref="BP9:BP10"/>
    <mergeCell ref="BQ9:BQ10"/>
    <mergeCell ref="BR9:BR10"/>
    <mergeCell ref="BS9:BS10"/>
    <mergeCell ref="G9:G10"/>
    <mergeCell ref="F9:F10"/>
    <mergeCell ref="BT9:BT10"/>
    <mergeCell ref="BU9:BU10"/>
    <mergeCell ref="BV9:BV10"/>
    <mergeCell ref="BW9:BW10"/>
    <mergeCell ref="BH9:BH10"/>
    <mergeCell ref="BI9:BI10"/>
    <mergeCell ref="BJ9:BJ10"/>
    <mergeCell ref="BK9:BK10"/>
    <mergeCell ref="E9:E10"/>
    <mergeCell ref="D9:D10"/>
    <mergeCell ref="BZ9:BZ10"/>
    <mergeCell ref="CA9:CA10"/>
    <mergeCell ref="C64:D64"/>
    <mergeCell ref="CB64:CE64"/>
    <mergeCell ref="P9:P10"/>
    <mergeCell ref="J9:J10"/>
    <mergeCell ref="I9:I10"/>
    <mergeCell ref="H9:H10"/>
  </mergeCells>
  <conditionalFormatting sqref="C11:C13">
    <cfRule type="expression" priority="1" dxfId="0" stopIfTrue="1">
      <formula>#REF!&lt;40</formula>
    </cfRule>
  </conditionalFormatting>
  <printOptions/>
  <pageMargins left="0.28" right="0.16" top="0.31" bottom="0" header="0.64" footer="0.17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Riphah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arifmushtaq</dc:creator>
  <cp:keywords/>
  <dc:description/>
  <cp:lastModifiedBy>Sohaib</cp:lastModifiedBy>
  <cp:lastPrinted>2013-12-03T14:57:13Z</cp:lastPrinted>
  <dcterms:created xsi:type="dcterms:W3CDTF">2006-05-18T09:12:29Z</dcterms:created>
  <dcterms:modified xsi:type="dcterms:W3CDTF">2014-05-09T16:29:23Z</dcterms:modified>
  <cp:category/>
  <cp:version/>
  <cp:contentType/>
  <cp:contentStatus/>
</cp:coreProperties>
</file>